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 этаж\Downloads\"/>
    </mc:Choice>
  </mc:AlternateContent>
  <bookViews>
    <workbookView xWindow="0" yWindow="0" windowWidth="28800" windowHeight="12330"/>
  </bookViews>
  <sheets>
    <sheet name="TDSheet" sheetId="1" r:id="rId1"/>
  </sheets>
  <calcPr calcId="977461" refMode="R1C1"/>
</workbook>
</file>

<file path=xl/calcChain.xml><?xml version="1.0" encoding="utf-8"?>
<calcChain xmlns="http://schemas.openxmlformats.org/spreadsheetml/2006/main">
  <c r="E265" i="1" l="1"/>
  <c r="F265" i="1"/>
  <c r="G265" i="1"/>
  <c r="H265" i="1"/>
  <c r="D265" i="1"/>
  <c r="E264" i="1"/>
  <c r="F264" i="1"/>
  <c r="G264" i="1"/>
  <c r="H264" i="1"/>
  <c r="D264" i="1"/>
  <c r="E262" i="1"/>
  <c r="F262" i="1"/>
  <c r="G262" i="1"/>
  <c r="H262" i="1"/>
  <c r="D262" i="1"/>
  <c r="E251" i="1"/>
  <c r="E263" i="1"/>
  <c r="F251" i="1"/>
  <c r="F263" i="1"/>
  <c r="G251" i="1"/>
  <c r="G263" i="1"/>
  <c r="H251" i="1"/>
  <c r="D251" i="1"/>
  <c r="D263" i="1"/>
  <c r="E240" i="1"/>
  <c r="F240" i="1"/>
  <c r="G240" i="1"/>
  <c r="H240" i="1"/>
  <c r="D240" i="1"/>
  <c r="E230" i="1"/>
  <c r="F230" i="1"/>
  <c r="G230" i="1"/>
  <c r="H230" i="1"/>
  <c r="D230" i="1"/>
  <c r="E219" i="1"/>
  <c r="F219" i="1"/>
  <c r="G219" i="1"/>
  <c r="H219" i="1"/>
  <c r="H220" i="1"/>
  <c r="D219" i="1"/>
  <c r="E209" i="1"/>
  <c r="F209" i="1"/>
  <c r="G209" i="1"/>
  <c r="H209" i="1"/>
  <c r="D209" i="1"/>
  <c r="D220" i="1"/>
  <c r="E196" i="1"/>
  <c r="F196" i="1"/>
  <c r="G196" i="1"/>
  <c r="H196" i="1"/>
  <c r="D196" i="1"/>
  <c r="D197" i="1"/>
  <c r="E187" i="1"/>
  <c r="F187" i="1"/>
  <c r="G187" i="1"/>
  <c r="H187" i="1"/>
  <c r="D187" i="1"/>
  <c r="E174" i="1"/>
  <c r="F174" i="1"/>
  <c r="G174" i="1"/>
  <c r="H174" i="1"/>
  <c r="D174" i="1"/>
  <c r="E165" i="1"/>
  <c r="F165" i="1"/>
  <c r="F175" i="1"/>
  <c r="G165" i="1"/>
  <c r="H165" i="1"/>
  <c r="H175" i="1"/>
  <c r="D165" i="1"/>
  <c r="D175" i="1"/>
  <c r="H154" i="1"/>
  <c r="E153" i="1"/>
  <c r="E154" i="1"/>
  <c r="F153" i="1"/>
  <c r="G153" i="1"/>
  <c r="H153" i="1"/>
  <c r="D153" i="1"/>
  <c r="E143" i="1"/>
  <c r="F143" i="1"/>
  <c r="F154" i="1"/>
  <c r="G143" i="1"/>
  <c r="G154" i="1"/>
  <c r="H143" i="1"/>
  <c r="D143" i="1"/>
  <c r="D154" i="1"/>
  <c r="D133" i="1"/>
  <c r="E132" i="1"/>
  <c r="F132" i="1"/>
  <c r="F133" i="1"/>
  <c r="G132" i="1"/>
  <c r="H132" i="1"/>
  <c r="H133" i="1"/>
  <c r="D132" i="1"/>
  <c r="E121" i="1"/>
  <c r="F121" i="1"/>
  <c r="G121" i="1"/>
  <c r="H121" i="1"/>
  <c r="D121" i="1"/>
  <c r="E110" i="1"/>
  <c r="F110" i="1"/>
  <c r="G110" i="1"/>
  <c r="H110" i="1"/>
  <c r="H111" i="1"/>
  <c r="D110" i="1"/>
  <c r="E101" i="1"/>
  <c r="F101" i="1"/>
  <c r="G101" i="1"/>
  <c r="H101" i="1"/>
  <c r="D101" i="1"/>
  <c r="D111" i="1"/>
  <c r="E88" i="1"/>
  <c r="F88" i="1"/>
  <c r="G88" i="1"/>
  <c r="H88" i="1"/>
  <c r="D88" i="1"/>
  <c r="E78" i="1"/>
  <c r="F78" i="1"/>
  <c r="G78" i="1"/>
  <c r="H78" i="1"/>
  <c r="D78" i="1"/>
  <c r="E67" i="1"/>
  <c r="F67" i="1"/>
  <c r="G67" i="1"/>
  <c r="H67" i="1"/>
  <c r="D67" i="1"/>
  <c r="E56" i="1"/>
  <c r="E68" i="1"/>
  <c r="F56" i="1"/>
  <c r="G56" i="1"/>
  <c r="H56" i="1"/>
  <c r="H68" i="1"/>
  <c r="D56" i="1"/>
  <c r="D68" i="1"/>
  <c r="H263" i="1"/>
  <c r="D241" i="1"/>
  <c r="H241" i="1"/>
  <c r="G241" i="1"/>
  <c r="F241" i="1"/>
  <c r="E241" i="1"/>
  <c r="E220" i="1"/>
  <c r="G220" i="1"/>
  <c r="F220" i="1"/>
  <c r="G133" i="1"/>
  <c r="G175" i="1"/>
  <c r="G197" i="1"/>
  <c r="G68" i="1"/>
  <c r="E133" i="1"/>
  <c r="E175" i="1"/>
  <c r="H197" i="1"/>
  <c r="E197" i="1"/>
  <c r="F197" i="1"/>
  <c r="D89" i="1"/>
  <c r="E89" i="1"/>
  <c r="G111" i="1"/>
  <c r="F111" i="1"/>
  <c r="E111" i="1"/>
  <c r="F68" i="1"/>
  <c r="H89" i="1"/>
  <c r="G89" i="1"/>
  <c r="F89" i="1"/>
  <c r="E43" i="1"/>
  <c r="F43" i="1"/>
  <c r="G43" i="1"/>
  <c r="H43" i="1"/>
  <c r="D43" i="1"/>
  <c r="E35" i="1"/>
  <c r="F35" i="1"/>
  <c r="G35" i="1"/>
  <c r="H35" i="1"/>
  <c r="D35" i="1"/>
  <c r="D44" i="1"/>
  <c r="E23" i="1"/>
  <c r="F23" i="1"/>
  <c r="G23" i="1"/>
  <c r="H23" i="1"/>
  <c r="D23" i="1"/>
  <c r="E14" i="1"/>
  <c r="F14" i="1"/>
  <c r="G14" i="1"/>
  <c r="H14" i="1"/>
  <c r="D14" i="1"/>
  <c r="F44" i="1"/>
  <c r="H44" i="1"/>
  <c r="G44" i="1"/>
  <c r="E44" i="1"/>
  <c r="H24" i="1"/>
  <c r="G24" i="1"/>
  <c r="F24" i="1"/>
  <c r="D24" i="1"/>
  <c r="E24" i="1"/>
</calcChain>
</file>

<file path=xl/sharedStrings.xml><?xml version="1.0" encoding="utf-8"?>
<sst xmlns="http://schemas.openxmlformats.org/spreadsheetml/2006/main" count="390" uniqueCount="102">
  <si>
    <t>Рацион: Меню для детей 12 лет и старше (завтрак, обед) 249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</si>
  <si>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</si>
  <si>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</si>
  <si>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</si>
  <si>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</si>
  <si>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</si>
  <si>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</si>
  <si>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</si>
  <si>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</si>
  <si>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</si>
  <si>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</si>
  <si>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</si>
  <si>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</si>
  <si>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</si>
  <si>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</si>
  <si>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Каша рисовая молочная жидкая с маслом сливочным</t>
  </si>
  <si>
    <t>Хлеб пшеничный.</t>
  </si>
  <si>
    <t>Итого за Завтрак</t>
  </si>
  <si>
    <t>Обед</t>
  </si>
  <si>
    <t>Салат из белокочанной капусты с морковью с маслом растительным</t>
  </si>
  <si>
    <t>Суп картофельный с бобовыми</t>
  </si>
  <si>
    <t>Гренки из пшеничного хлеба</t>
  </si>
  <si>
    <t>Соус томатный</t>
  </si>
  <si>
    <t>Макаронные изделия отварные с маслом</t>
  </si>
  <si>
    <t xml:space="preserve">Компот из смеси сухофруктов </t>
  </si>
  <si>
    <t>Хлеб ржаной</t>
  </si>
  <si>
    <t>Итого за Обед</t>
  </si>
  <si>
    <t>Итого за день</t>
  </si>
  <si>
    <t>(лист 2)</t>
  </si>
  <si>
    <t>вторник</t>
  </si>
  <si>
    <t>Омлет запеченный или паровой</t>
  </si>
  <si>
    <t>Чай с сахаром</t>
  </si>
  <si>
    <t>Хлеб пшеничный</t>
  </si>
  <si>
    <t>Огурцы соленые</t>
  </si>
  <si>
    <t>Суп-лапша на курином бульоне</t>
  </si>
  <si>
    <t>(лист 3)</t>
  </si>
  <si>
    <t>среда</t>
  </si>
  <si>
    <t xml:space="preserve">Шницель из птицы </t>
  </si>
  <si>
    <t>Соус сметанный с томатом</t>
  </si>
  <si>
    <t>Салат из свеклы отварной</t>
  </si>
  <si>
    <t>Рассольник ленинградский со сметаной</t>
  </si>
  <si>
    <t>Мясо кур отварное (для первых блюд)</t>
  </si>
  <si>
    <t>Котлета Деревенская.</t>
  </si>
  <si>
    <t>Каша гречневая рассыпчатая</t>
  </si>
  <si>
    <t xml:space="preserve">Напиток из плодов шиповника </t>
  </si>
  <si>
    <t>(лист 4)</t>
  </si>
  <si>
    <t>четверг</t>
  </si>
  <si>
    <t>Каша ячневая молочная жидкая с маслом сливочным</t>
  </si>
  <si>
    <t>Икра кабачковая пром.производства</t>
  </si>
  <si>
    <t>Щи из свежей капусты с картофелем со сметаной</t>
  </si>
  <si>
    <t>Рис припущенный с овощами</t>
  </si>
  <si>
    <t>Компот из свежих яблок</t>
  </si>
  <si>
    <t>(лист 5)</t>
  </si>
  <si>
    <t>пятница</t>
  </si>
  <si>
    <t>Котлета из мяса кур</t>
  </si>
  <si>
    <t>Борщ с капустой, картофелем и сметаной</t>
  </si>
  <si>
    <t>Тефтели мясные с луком с соусом красным</t>
  </si>
  <si>
    <t>Пюре картофельное</t>
  </si>
  <si>
    <t>(лист 6)</t>
  </si>
  <si>
    <t>суббота</t>
  </si>
  <si>
    <t>Каша пшенная молочная жидкая с маслом сливочным</t>
  </si>
  <si>
    <t>Бутерброд с маслом и повидлом</t>
  </si>
  <si>
    <t>Горошек зеленый консервированный</t>
  </si>
  <si>
    <t>Суп кудрявый с пшеном и яйцом</t>
  </si>
  <si>
    <t>(лист 7)</t>
  </si>
  <si>
    <t>(лист 8)</t>
  </si>
  <si>
    <t>Пудинг творожно-манный</t>
  </si>
  <si>
    <t>Молоко сгущенное</t>
  </si>
  <si>
    <t>Яблоки свежие</t>
  </si>
  <si>
    <t>Птица запеченная</t>
  </si>
  <si>
    <t>(лист 9)</t>
  </si>
  <si>
    <t>Тефтели мясные с луком</t>
  </si>
  <si>
    <t>(лист 10)</t>
  </si>
  <si>
    <t>Суп с крупой пшенной "Волна" со сметаной</t>
  </si>
  <si>
    <t>(лист 11)</t>
  </si>
  <si>
    <t>Каша пшеничная молочная с маслом сливочным</t>
  </si>
  <si>
    <t>Рис припущенный</t>
  </si>
  <si>
    <t>(лист 12)</t>
  </si>
  <si>
    <t>Каша (пшено,рис) жидкая  молочная с маслом сливочным</t>
  </si>
  <si>
    <t>Итого за период</t>
  </si>
  <si>
    <t>Среднее значение за период</t>
  </si>
  <si>
    <t>Составил</t>
  </si>
  <si>
    <t>Утвердил</t>
  </si>
  <si>
    <t xml:space="preserve">__________________ </t>
  </si>
  <si>
    <t>Согласовано</t>
  </si>
  <si>
    <t>Утверждаю</t>
  </si>
  <si>
    <t>Директор ООО "Комбинат питания"</t>
  </si>
  <si>
    <t>О.Ю.Козырева</t>
  </si>
  <si>
    <t>Примерное меню для обучающихся 12 лет и старше</t>
  </si>
  <si>
    <t>Слойка с вишней</t>
  </si>
  <si>
    <t>Чай с лимоном</t>
  </si>
  <si>
    <t>Бутерброд с сыром</t>
  </si>
  <si>
    <t>Биточек куриный с соусом томатным</t>
  </si>
  <si>
    <t>Маффин ванильный</t>
  </si>
  <si>
    <t xml:space="preserve">Плов со свининой </t>
  </si>
  <si>
    <t>Маффин шоколадный</t>
  </si>
  <si>
    <t>Фрикасе из мяса птицы с соусом</t>
  </si>
  <si>
    <t>Котлета Детская из мяса птицы</t>
  </si>
  <si>
    <t>Плов с мясом птицы</t>
  </si>
  <si>
    <t>Салат из отварной свеклы с сыром</t>
  </si>
  <si>
    <t>Гуляш из мяса свинины</t>
  </si>
  <si>
    <t>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</si>
</sst>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"/>
  </numFmts>
  <fonts count="3" x14ac:knownFonts="1">
    <font>
      <sz val="8"/>
      <name val="Arial"/>
      <family val="2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 applyAlignment="1">
      <alignment indent="1"/>
    </xf>
    <xf numFmtId="0" fontId="0" fillId="0" borderId="4" xfId="0" applyFont="1" applyBorder="1"/>
    <xf numFmtId="0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/>
    </xf>
    <xf numFmtId="4" fontId="0" fillId="0" borderId="1" xfId="0" applyNumberFormat="1" applyFont="1" applyBorder="1" applyAlignment="1">
      <alignment horizontal="center" vertical="top"/>
    </xf>
    <xf numFmtId="3" fontId="0" fillId="0" borderId="1" xfId="0" applyNumberFormat="1" applyFont="1" applyBorder="1" applyAlignment="1">
      <alignment horizontal="center" vertical="top"/>
    </xf>
    <xf numFmtId="3" fontId="0" fillId="0" borderId="1" xfId="0" applyNumberFormat="1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 wrapText="1"/>
    </xf>
    <xf numFmtId="166" fontId="0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vertical="top" wrapText="1"/>
    </xf>
    <xf numFmtId="0" fontId="0" fillId="0" borderId="0" xfId="0"/>
    <xf numFmtId="0" fontId="2" fillId="0" borderId="3" xfId="0" applyFont="1" applyBorder="1" applyAlignment="1">
      <alignment inden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267"/>
  <sheetViews>
    <sheetView tabSelected="1" topLeftCell="A232" workbookViewId="0">
      <selection activeCell="K257" sqref="K257"/>
    </sheetView>
  </sheetViews>
  <sheetFormatPr defaultColWidth="10.6640625" defaultRowHeight="11.25" x14ac:dyDescent="0.2"/>
  <cols>
    <col min="1" max="1" width="12.1640625" customWidth="1"/>
    <col min="2" max="2" width="12.83203125" customWidth="1"/>
    <col min="3" max="3" width="19.83203125" customWidth="1"/>
    <col min="4" max="4" width="10.5" customWidth="1"/>
    <col min="5" max="8" width="11.6640625" customWidth="1"/>
    <col min="9" max="9" width="12.6640625" customWidth="1"/>
  </cols>
  <sheetData>
    <row r="1" spans="1:9" x14ac:dyDescent="0.2">
      <c r="A1" s="17" t="s">
        <v>84</v>
      </c>
      <c r="B1" s="17"/>
      <c r="F1" s="18" t="s">
        <v>85</v>
      </c>
      <c r="G1" s="18"/>
      <c r="H1" s="18"/>
      <c r="I1" s="18"/>
    </row>
    <row r="2" spans="1:9" x14ac:dyDescent="0.2">
      <c r="A2" s="17"/>
      <c r="B2" s="17"/>
      <c r="F2" s="18" t="s">
        <v>86</v>
      </c>
      <c r="G2" s="18"/>
      <c r="H2" s="18"/>
      <c r="I2" s="18"/>
    </row>
    <row r="3" spans="1:9" x14ac:dyDescent="0.2">
      <c r="A3" s="17"/>
      <c r="B3" s="17"/>
      <c r="F3" s="18" t="s">
        <v>87</v>
      </c>
      <c r="G3" s="18"/>
      <c r="H3" s="18"/>
      <c r="I3" s="18"/>
    </row>
    <row r="5" spans="1:9" ht="53.25" customHeight="1" x14ac:dyDescent="0.2">
      <c r="A5" s="16" t="s">
        <v>88</v>
      </c>
      <c r="B5" s="16"/>
      <c r="C5" s="16"/>
      <c r="D5" s="16"/>
      <c r="E5" s="16"/>
      <c r="F5" s="16"/>
      <c r="G5" s="16"/>
      <c r="H5" s="16"/>
      <c r="I5" s="16"/>
    </row>
    <row r="6" spans="1:9" ht="11.25" customHeight="1" x14ac:dyDescent="0.2">
      <c r="A6" s="2" t="s">
        <v>0</v>
      </c>
      <c r="D6" s="3" t="s">
        <v>1</v>
      </c>
      <c r="E6" s="4" t="s">
        <v>2</v>
      </c>
      <c r="G6" s="3" t="s">
        <v>3</v>
      </c>
      <c r="H6" s="4" t="s">
        <v>4</v>
      </c>
    </row>
    <row r="7" spans="1:9" ht="19.5" customHeight="1" x14ac:dyDescent="0.2">
      <c r="A7" s="24" t="s">
        <v>5</v>
      </c>
      <c r="B7" s="24" t="s">
        <v>6</v>
      </c>
      <c r="C7" s="24"/>
      <c r="D7" s="24" t="s">
        <v>7</v>
      </c>
      <c r="E7" s="23" t="s">
        <v>8</v>
      </c>
      <c r="F7" s="23"/>
      <c r="G7" s="23"/>
      <c r="H7" s="24" t="s">
        <v>9</v>
      </c>
      <c r="I7" s="24" t="s">
        <v>10</v>
      </c>
    </row>
    <row r="8" spans="1:9" ht="21.75" customHeight="1" x14ac:dyDescent="0.2">
      <c r="A8" s="25"/>
      <c r="B8" s="26"/>
      <c r="C8" s="27"/>
      <c r="D8" s="25"/>
      <c r="E8" s="5" t="s">
        <v>11</v>
      </c>
      <c r="F8" s="5" t="s">
        <v>12</v>
      </c>
      <c r="G8" s="5" t="s">
        <v>13</v>
      </c>
      <c r="H8" s="25"/>
      <c r="I8" s="25"/>
    </row>
    <row r="9" spans="1:9" ht="11.25" customHeight="1" x14ac:dyDescent="0.2">
      <c r="A9" s="6" t="s">
        <v>14</v>
      </c>
      <c r="B9" s="22"/>
      <c r="C9" s="22"/>
      <c r="D9" s="7"/>
      <c r="E9" s="7"/>
      <c r="F9" s="7"/>
      <c r="G9" s="7"/>
      <c r="H9" s="7"/>
      <c r="I9" s="8"/>
    </row>
    <row r="10" spans="1:9" ht="21.75" customHeight="1" x14ac:dyDescent="0.2">
      <c r="B10" s="19" t="s">
        <v>15</v>
      </c>
      <c r="C10" s="19"/>
      <c r="D10" s="9">
        <v>260</v>
      </c>
      <c r="E10" s="10">
        <v>7.31</v>
      </c>
      <c r="F10" s="10">
        <v>8</v>
      </c>
      <c r="G10" s="10">
        <v>41.19</v>
      </c>
      <c r="H10" s="10">
        <v>254.3</v>
      </c>
      <c r="I10" s="10">
        <v>235.05</v>
      </c>
    </row>
    <row r="11" spans="1:9" ht="11.25" customHeight="1" x14ac:dyDescent="0.2">
      <c r="B11" s="19" t="s">
        <v>91</v>
      </c>
      <c r="C11" s="19"/>
      <c r="D11" s="9">
        <v>60</v>
      </c>
      <c r="E11" s="10">
        <v>8.3800000000000008</v>
      </c>
      <c r="F11" s="10">
        <v>7</v>
      </c>
      <c r="G11" s="10">
        <v>20.57</v>
      </c>
      <c r="H11" s="10">
        <v>177.4</v>
      </c>
      <c r="I11" s="10">
        <v>810</v>
      </c>
    </row>
    <row r="12" spans="1:9" ht="11.25" customHeight="1" x14ac:dyDescent="0.2">
      <c r="B12" s="19" t="s">
        <v>31</v>
      </c>
      <c r="C12" s="19"/>
      <c r="D12" s="9">
        <v>200</v>
      </c>
      <c r="E12" s="10"/>
      <c r="F12" s="10"/>
      <c r="G12" s="10">
        <v>16</v>
      </c>
      <c r="H12" s="10">
        <v>63.8</v>
      </c>
      <c r="I12" s="12">
        <v>1188</v>
      </c>
    </row>
    <row r="13" spans="1:9" ht="11.25" customHeight="1" x14ac:dyDescent="0.2">
      <c r="B13" s="19" t="s">
        <v>16</v>
      </c>
      <c r="C13" s="19"/>
      <c r="D13" s="9">
        <v>30</v>
      </c>
      <c r="E13" s="10">
        <v>3.21</v>
      </c>
      <c r="F13" s="10">
        <v>1</v>
      </c>
      <c r="G13" s="10">
        <v>24.99</v>
      </c>
      <c r="H13" s="10">
        <v>85.2</v>
      </c>
      <c r="I13" s="10">
        <v>897</v>
      </c>
    </row>
    <row r="14" spans="1:9" ht="11.25" customHeight="1" x14ac:dyDescent="0.2">
      <c r="A14" s="20" t="s">
        <v>17</v>
      </c>
      <c r="B14" s="20"/>
      <c r="C14" s="20"/>
      <c r="D14" s="9">
        <f>SUM(D10:D13)</f>
        <v>550</v>
      </c>
      <c r="E14" s="9">
        <f>SUM(E10:E13)</f>
        <v>18.900000000000002</v>
      </c>
      <c r="F14" s="9">
        <f>SUM(F10:F13)</f>
        <v>16</v>
      </c>
      <c r="G14" s="9">
        <f>SUM(G10:G13)</f>
        <v>102.74999999999999</v>
      </c>
      <c r="H14" s="9">
        <f>SUM(H10:H13)</f>
        <v>580.70000000000005</v>
      </c>
      <c r="I14" s="10"/>
    </row>
    <row r="15" spans="1:9" ht="11.25" customHeight="1" x14ac:dyDescent="0.2">
      <c r="A15" s="6" t="s">
        <v>18</v>
      </c>
      <c r="B15" s="22"/>
      <c r="C15" s="22"/>
      <c r="D15" s="7"/>
      <c r="E15" s="7"/>
      <c r="F15" s="7"/>
      <c r="G15" s="7"/>
      <c r="H15" s="7"/>
      <c r="I15" s="8"/>
    </row>
    <row r="16" spans="1:9" ht="21.75" customHeight="1" x14ac:dyDescent="0.2">
      <c r="B16" s="19" t="s">
        <v>19</v>
      </c>
      <c r="C16" s="19"/>
      <c r="D16" s="9">
        <v>100</v>
      </c>
      <c r="E16" s="10">
        <v>1.75</v>
      </c>
      <c r="F16" s="10">
        <v>5</v>
      </c>
      <c r="G16" s="10">
        <v>9.91</v>
      </c>
      <c r="H16" s="10">
        <v>93.6</v>
      </c>
      <c r="I16" s="10">
        <v>818</v>
      </c>
    </row>
    <row r="17" spans="1:9" ht="11.25" customHeight="1" x14ac:dyDescent="0.2">
      <c r="B17" s="19" t="s">
        <v>20</v>
      </c>
      <c r="C17" s="19"/>
      <c r="D17" s="9">
        <v>250</v>
      </c>
      <c r="E17" s="10">
        <v>5.88</v>
      </c>
      <c r="F17" s="10">
        <v>6</v>
      </c>
      <c r="G17" s="10">
        <v>21.48</v>
      </c>
      <c r="H17" s="10">
        <v>166.6</v>
      </c>
      <c r="I17" s="10">
        <v>139</v>
      </c>
    </row>
    <row r="18" spans="1:9" ht="11.25" customHeight="1" x14ac:dyDescent="0.2">
      <c r="B18" s="19" t="s">
        <v>21</v>
      </c>
      <c r="C18" s="19"/>
      <c r="D18" s="9">
        <v>20</v>
      </c>
      <c r="E18" s="10">
        <v>2.59</v>
      </c>
      <c r="F18" s="10"/>
      <c r="G18" s="10">
        <v>15.62</v>
      </c>
      <c r="H18" s="10">
        <v>80</v>
      </c>
      <c r="I18" s="10">
        <v>943</v>
      </c>
    </row>
    <row r="19" spans="1:9" ht="21.75" customHeight="1" x14ac:dyDescent="0.2">
      <c r="B19" s="19" t="s">
        <v>92</v>
      </c>
      <c r="C19" s="19"/>
      <c r="D19" s="9">
        <v>110</v>
      </c>
      <c r="E19" s="10">
        <v>20.46</v>
      </c>
      <c r="F19" s="10">
        <v>22</v>
      </c>
      <c r="G19" s="10"/>
      <c r="H19" s="10">
        <v>234.3</v>
      </c>
      <c r="I19" s="11">
        <v>1308.1300000000001</v>
      </c>
    </row>
    <row r="20" spans="1:9" ht="21.75" customHeight="1" x14ac:dyDescent="0.2">
      <c r="B20" s="19" t="s">
        <v>23</v>
      </c>
      <c r="C20" s="19"/>
      <c r="D20" s="9">
        <v>180</v>
      </c>
      <c r="E20" s="10">
        <v>7.61</v>
      </c>
      <c r="F20" s="10">
        <v>5</v>
      </c>
      <c r="G20" s="10">
        <v>45.44</v>
      </c>
      <c r="H20" s="10">
        <v>262.10000000000002</v>
      </c>
      <c r="I20" s="10">
        <v>516</v>
      </c>
    </row>
    <row r="21" spans="1:9" ht="11.25" customHeight="1" x14ac:dyDescent="0.2">
      <c r="B21" s="19" t="s">
        <v>90</v>
      </c>
      <c r="C21" s="19"/>
      <c r="D21" s="9">
        <v>200</v>
      </c>
      <c r="E21" s="10">
        <v>0.06</v>
      </c>
      <c r="F21" s="10"/>
      <c r="G21" s="10">
        <v>15.16</v>
      </c>
      <c r="H21" s="10">
        <v>59.9</v>
      </c>
      <c r="I21" s="10">
        <v>686</v>
      </c>
    </row>
    <row r="22" spans="1:9" ht="11.25" customHeight="1" x14ac:dyDescent="0.2">
      <c r="B22" s="19" t="s">
        <v>25</v>
      </c>
      <c r="C22" s="19"/>
      <c r="D22" s="9">
        <v>25</v>
      </c>
      <c r="E22" s="10">
        <v>2.13</v>
      </c>
      <c r="F22" s="10">
        <v>1</v>
      </c>
      <c r="G22" s="10">
        <v>12.13</v>
      </c>
      <c r="H22" s="10">
        <v>64.8</v>
      </c>
      <c r="I22" s="12">
        <v>1148</v>
      </c>
    </row>
    <row r="23" spans="1:9" ht="11.25" customHeight="1" x14ac:dyDescent="0.2">
      <c r="A23" s="20" t="s">
        <v>26</v>
      </c>
      <c r="B23" s="20"/>
      <c r="C23" s="20"/>
      <c r="D23" s="9">
        <f>SUM(D16:D22)</f>
        <v>885</v>
      </c>
      <c r="E23" s="9">
        <f>SUM(E16:E22)</f>
        <v>40.480000000000004</v>
      </c>
      <c r="F23" s="9">
        <f>SUM(F16:F22)</f>
        <v>39</v>
      </c>
      <c r="G23" s="9">
        <f>SUM(G16:G22)</f>
        <v>119.73999999999998</v>
      </c>
      <c r="H23" s="9">
        <f>SUM(H16:H22)</f>
        <v>961.3</v>
      </c>
      <c r="I23" s="10"/>
    </row>
    <row r="24" spans="1:9" ht="11.25" customHeight="1" x14ac:dyDescent="0.2">
      <c r="A24" s="20" t="s">
        <v>27</v>
      </c>
      <c r="B24" s="20"/>
      <c r="C24" s="20"/>
      <c r="D24" s="13">
        <f>D14+D23</f>
        <v>1435</v>
      </c>
      <c r="E24" s="14">
        <f>E14+E23</f>
        <v>59.38000000000001</v>
      </c>
      <c r="F24" s="14">
        <f>F14+F23</f>
        <v>55</v>
      </c>
      <c r="G24" s="14">
        <f>G14+G23</f>
        <v>222.48999999999995</v>
      </c>
      <c r="H24" s="13">
        <f>H14+H23</f>
        <v>1542</v>
      </c>
      <c r="I24" s="10"/>
    </row>
    <row r="25" spans="1:9" ht="11.25" customHeight="1" x14ac:dyDescent="0.2">
      <c r="E25" s="1"/>
      <c r="F25" s="1"/>
      <c r="G25" s="1"/>
      <c r="H25" s="1"/>
      <c r="I25" s="3" t="s">
        <v>28</v>
      </c>
    </row>
    <row r="26" spans="1:9" ht="11.25" customHeight="1" x14ac:dyDescent="0.2">
      <c r="A26" s="2" t="s">
        <v>0</v>
      </c>
      <c r="D26" s="3" t="s">
        <v>1</v>
      </c>
      <c r="E26" s="4">
        <v>1</v>
      </c>
      <c r="G26" s="3" t="s">
        <v>3</v>
      </c>
      <c r="H26" s="4" t="s">
        <v>29</v>
      </c>
    </row>
    <row r="27" spans="1:9" ht="19.5" customHeight="1" x14ac:dyDescent="0.2">
      <c r="A27" s="24" t="s">
        <v>5</v>
      </c>
      <c r="B27" s="24" t="s">
        <v>6</v>
      </c>
      <c r="C27" s="24"/>
      <c r="D27" s="24" t="s">
        <v>7</v>
      </c>
      <c r="E27" s="23" t="s">
        <v>8</v>
      </c>
      <c r="F27" s="23"/>
      <c r="G27" s="23"/>
      <c r="H27" s="24" t="s">
        <v>9</v>
      </c>
      <c r="I27" s="24" t="s">
        <v>10</v>
      </c>
    </row>
    <row r="28" spans="1:9" ht="21.75" customHeight="1" x14ac:dyDescent="0.2">
      <c r="A28" s="25"/>
      <c r="B28" s="26"/>
      <c r="C28" s="27"/>
      <c r="D28" s="25"/>
      <c r="E28" s="5" t="s">
        <v>11</v>
      </c>
      <c r="F28" s="5" t="s">
        <v>12</v>
      </c>
      <c r="G28" s="5" t="s">
        <v>13</v>
      </c>
      <c r="H28" s="25"/>
      <c r="I28" s="25"/>
    </row>
    <row r="29" spans="1:9" ht="11.25" customHeight="1" x14ac:dyDescent="0.2">
      <c r="A29" s="6" t="s">
        <v>14</v>
      </c>
      <c r="B29" s="22"/>
      <c r="C29" s="22"/>
      <c r="D29" s="7"/>
      <c r="E29" s="7"/>
      <c r="F29" s="7"/>
      <c r="G29" s="7"/>
      <c r="H29" s="7"/>
      <c r="I29" s="8"/>
    </row>
    <row r="30" spans="1:9" ht="11.25" customHeight="1" x14ac:dyDescent="0.2">
      <c r="B30" s="19" t="s">
        <v>30</v>
      </c>
      <c r="C30" s="19"/>
      <c r="D30" s="9">
        <v>250</v>
      </c>
      <c r="E30" s="10">
        <v>25.2</v>
      </c>
      <c r="F30" s="10">
        <v>28</v>
      </c>
      <c r="G30" s="10">
        <v>8.15</v>
      </c>
      <c r="H30" s="10">
        <v>381.6</v>
      </c>
      <c r="I30" s="10">
        <v>891</v>
      </c>
    </row>
    <row r="31" spans="1:9" ht="11.25" customHeight="1" x14ac:dyDescent="0.2">
      <c r="B31" s="19" t="s">
        <v>93</v>
      </c>
      <c r="C31" s="19"/>
      <c r="D31" s="9">
        <v>60</v>
      </c>
      <c r="E31" s="10">
        <v>8.2200000000000006</v>
      </c>
      <c r="F31" s="10">
        <v>6</v>
      </c>
      <c r="G31" s="10">
        <v>9.5399999999999991</v>
      </c>
      <c r="H31" s="10">
        <v>154.5</v>
      </c>
      <c r="I31" s="10">
        <v>806.13</v>
      </c>
    </row>
    <row r="32" spans="1:9" ht="11.25" customHeight="1" x14ac:dyDescent="0.2">
      <c r="B32" s="19" t="s">
        <v>90</v>
      </c>
      <c r="C32" s="19"/>
      <c r="D32" s="9">
        <v>200</v>
      </c>
      <c r="E32" s="10">
        <v>0.06</v>
      </c>
      <c r="F32" s="10"/>
      <c r="G32" s="10">
        <v>15.16</v>
      </c>
      <c r="H32" s="10">
        <v>59.9</v>
      </c>
      <c r="I32" s="12">
        <v>686</v>
      </c>
    </row>
    <row r="33" spans="1:9" ht="11.25" customHeight="1" x14ac:dyDescent="0.2">
      <c r="B33" s="19" t="s">
        <v>32</v>
      </c>
      <c r="C33" s="19"/>
      <c r="D33" s="9">
        <v>20</v>
      </c>
      <c r="E33" s="10">
        <v>2.14</v>
      </c>
      <c r="F33" s="10">
        <v>1</v>
      </c>
      <c r="G33" s="10">
        <v>16.66</v>
      </c>
      <c r="H33" s="10">
        <v>56.8</v>
      </c>
      <c r="I33" s="10">
        <v>897</v>
      </c>
    </row>
    <row r="34" spans="1:9" ht="11.25" customHeight="1" x14ac:dyDescent="0.2">
      <c r="B34" s="19" t="s">
        <v>25</v>
      </c>
      <c r="C34" s="19"/>
      <c r="D34" s="9">
        <v>20</v>
      </c>
      <c r="E34" s="10">
        <v>1.7</v>
      </c>
      <c r="F34" s="10">
        <v>1</v>
      </c>
      <c r="G34" s="10">
        <v>9.6999999999999993</v>
      </c>
      <c r="H34" s="10">
        <v>51.8</v>
      </c>
      <c r="I34" s="12">
        <v>1148</v>
      </c>
    </row>
    <row r="35" spans="1:9" ht="11.25" customHeight="1" x14ac:dyDescent="0.2">
      <c r="A35" s="20" t="s">
        <v>17</v>
      </c>
      <c r="B35" s="20"/>
      <c r="C35" s="20"/>
      <c r="D35" s="9">
        <f>SUM(D30:D34)</f>
        <v>550</v>
      </c>
      <c r="E35" s="9">
        <f>SUM(E30:E34)</f>
        <v>37.320000000000007</v>
      </c>
      <c r="F35" s="9">
        <f>SUM(F30:F34)</f>
        <v>36</v>
      </c>
      <c r="G35" s="9">
        <f>SUM(G30:G34)</f>
        <v>59.209999999999994</v>
      </c>
      <c r="H35" s="9">
        <f>SUM(H30:H34)</f>
        <v>704.59999999999991</v>
      </c>
      <c r="I35" s="10"/>
    </row>
    <row r="36" spans="1:9" ht="11.25" customHeight="1" x14ac:dyDescent="0.2">
      <c r="A36" s="6" t="s">
        <v>18</v>
      </c>
      <c r="B36" s="22"/>
      <c r="C36" s="22"/>
      <c r="D36" s="7"/>
      <c r="E36" s="7"/>
      <c r="F36" s="7"/>
      <c r="G36" s="7"/>
      <c r="H36" s="7"/>
      <c r="I36" s="8"/>
    </row>
    <row r="37" spans="1:9" ht="11.25" customHeight="1" x14ac:dyDescent="0.2">
      <c r="B37" s="19" t="s">
        <v>33</v>
      </c>
      <c r="C37" s="19"/>
      <c r="D37" s="9">
        <v>100</v>
      </c>
      <c r="E37" s="10">
        <v>0.8</v>
      </c>
      <c r="F37" s="10"/>
      <c r="G37" s="10">
        <v>1.7</v>
      </c>
      <c r="H37" s="10">
        <v>13</v>
      </c>
      <c r="I37" s="12">
        <v>1006</v>
      </c>
    </row>
    <row r="38" spans="1:9" ht="25.5" customHeight="1" x14ac:dyDescent="0.2">
      <c r="B38" s="19" t="s">
        <v>55</v>
      </c>
      <c r="C38" s="19"/>
      <c r="D38" s="9">
        <v>250</v>
      </c>
      <c r="E38" s="10">
        <v>1.91</v>
      </c>
      <c r="F38" s="10">
        <v>7</v>
      </c>
      <c r="G38" s="10">
        <v>13.68</v>
      </c>
      <c r="H38" s="10">
        <v>124.4</v>
      </c>
      <c r="I38" s="12">
        <v>1021</v>
      </c>
    </row>
    <row r="39" spans="1:9" ht="11.25" customHeight="1" x14ac:dyDescent="0.2">
      <c r="B39" s="19" t="s">
        <v>94</v>
      </c>
      <c r="C39" s="19"/>
      <c r="D39" s="9">
        <v>250</v>
      </c>
      <c r="E39" s="10">
        <v>20.12</v>
      </c>
      <c r="F39" s="10">
        <v>46</v>
      </c>
      <c r="G39" s="10">
        <v>60.98</v>
      </c>
      <c r="H39" s="10">
        <v>639.29999999999995</v>
      </c>
      <c r="I39" s="12">
        <v>1018</v>
      </c>
    </row>
    <row r="40" spans="1:9" ht="11.25" customHeight="1" x14ac:dyDescent="0.2">
      <c r="B40" s="19" t="s">
        <v>24</v>
      </c>
      <c r="C40" s="19"/>
      <c r="D40" s="9">
        <v>200</v>
      </c>
      <c r="E40" s="10">
        <v>0.35</v>
      </c>
      <c r="F40" s="10"/>
      <c r="G40" s="10">
        <v>24.36</v>
      </c>
      <c r="H40" s="10">
        <v>101.7</v>
      </c>
      <c r="I40" s="10">
        <v>928</v>
      </c>
    </row>
    <row r="41" spans="1:9" ht="11.25" customHeight="1" x14ac:dyDescent="0.2">
      <c r="B41" s="19" t="s">
        <v>32</v>
      </c>
      <c r="C41" s="19"/>
      <c r="D41" s="9">
        <v>25</v>
      </c>
      <c r="E41" s="10">
        <v>2.68</v>
      </c>
      <c r="F41" s="10">
        <v>1</v>
      </c>
      <c r="G41" s="10">
        <v>20.83</v>
      </c>
      <c r="H41" s="10">
        <v>71</v>
      </c>
      <c r="I41" s="10">
        <v>897</v>
      </c>
    </row>
    <row r="42" spans="1:9" ht="11.25" customHeight="1" x14ac:dyDescent="0.2">
      <c r="B42" s="19" t="s">
        <v>25</v>
      </c>
      <c r="C42" s="19"/>
      <c r="D42" s="9">
        <v>25</v>
      </c>
      <c r="E42" s="10">
        <v>2.13</v>
      </c>
      <c r="F42" s="10">
        <v>1</v>
      </c>
      <c r="G42" s="10">
        <v>12.13</v>
      </c>
      <c r="H42" s="10">
        <v>64.8</v>
      </c>
      <c r="I42" s="12">
        <v>1148</v>
      </c>
    </row>
    <row r="43" spans="1:9" ht="11.25" customHeight="1" x14ac:dyDescent="0.2">
      <c r="A43" s="20" t="s">
        <v>26</v>
      </c>
      <c r="B43" s="20"/>
      <c r="C43" s="20"/>
      <c r="D43" s="9">
        <f>SUM(D37:D42)</f>
        <v>850</v>
      </c>
      <c r="E43" s="9">
        <f>SUM(E37:E42)</f>
        <v>27.990000000000002</v>
      </c>
      <c r="F43" s="9">
        <f>SUM(F37:F42)</f>
        <v>55</v>
      </c>
      <c r="G43" s="9">
        <f>SUM(G37:G42)</f>
        <v>133.68</v>
      </c>
      <c r="H43" s="9">
        <f>SUM(H37:H42)</f>
        <v>1014.1999999999999</v>
      </c>
      <c r="I43" s="10"/>
    </row>
    <row r="44" spans="1:9" ht="11.25" customHeight="1" x14ac:dyDescent="0.2">
      <c r="A44" s="20" t="s">
        <v>27</v>
      </c>
      <c r="B44" s="20"/>
      <c r="C44" s="20"/>
      <c r="D44" s="13">
        <f>D35+D43</f>
        <v>1400</v>
      </c>
      <c r="E44" s="15">
        <f>E35+E43</f>
        <v>65.31</v>
      </c>
      <c r="F44" s="15">
        <f>F35+F43</f>
        <v>91</v>
      </c>
      <c r="G44" s="15">
        <f>G35+G43</f>
        <v>192.89</v>
      </c>
      <c r="H44" s="15">
        <f>H35+H43</f>
        <v>1718.7999999999997</v>
      </c>
      <c r="I44" s="10"/>
    </row>
    <row r="45" spans="1:9" ht="11.25" customHeight="1" x14ac:dyDescent="0.2">
      <c r="E45" s="1"/>
      <c r="F45" s="1"/>
      <c r="G45" s="1"/>
      <c r="H45" s="1"/>
      <c r="I45" s="3" t="s">
        <v>35</v>
      </c>
    </row>
    <row r="46" spans="1:9" ht="11.25" customHeight="1" x14ac:dyDescent="0.2">
      <c r="A46" s="2" t="s">
        <v>0</v>
      </c>
      <c r="D46" s="3" t="s">
        <v>1</v>
      </c>
      <c r="E46" s="4">
        <v>1</v>
      </c>
      <c r="G46" s="3" t="s">
        <v>3</v>
      </c>
      <c r="H46" s="4" t="s">
        <v>36</v>
      </c>
    </row>
    <row r="47" spans="1:9" ht="19.5" customHeight="1" x14ac:dyDescent="0.2">
      <c r="A47" s="24" t="s">
        <v>5</v>
      </c>
      <c r="B47" s="24" t="s">
        <v>6</v>
      </c>
      <c r="C47" s="24"/>
      <c r="D47" s="24" t="s">
        <v>7</v>
      </c>
      <c r="E47" s="23" t="s">
        <v>8</v>
      </c>
      <c r="F47" s="23"/>
      <c r="G47" s="23"/>
      <c r="H47" s="24" t="s">
        <v>9</v>
      </c>
      <c r="I47" s="24" t="s">
        <v>10</v>
      </c>
    </row>
    <row r="48" spans="1:9" ht="21.75" customHeight="1" x14ac:dyDescent="0.2">
      <c r="A48" s="25"/>
      <c r="B48" s="26"/>
      <c r="C48" s="27"/>
      <c r="D48" s="25"/>
      <c r="E48" s="5" t="s">
        <v>11</v>
      </c>
      <c r="F48" s="5" t="s">
        <v>12</v>
      </c>
      <c r="G48" s="5" t="s">
        <v>13</v>
      </c>
      <c r="H48" s="25"/>
      <c r="I48" s="25"/>
    </row>
    <row r="49" spans="1:9" ht="11.25" customHeight="1" x14ac:dyDescent="0.2">
      <c r="A49" s="6" t="s">
        <v>14</v>
      </c>
      <c r="B49" s="22"/>
      <c r="C49" s="22"/>
      <c r="D49" s="7"/>
      <c r="E49" s="7"/>
      <c r="F49" s="7"/>
      <c r="G49" s="7"/>
      <c r="H49" s="7"/>
      <c r="I49" s="8"/>
    </row>
    <row r="50" spans="1:9" ht="11.25" customHeight="1" x14ac:dyDescent="0.2">
      <c r="B50" s="19" t="s">
        <v>37</v>
      </c>
      <c r="C50" s="19"/>
      <c r="D50" s="9">
        <v>90</v>
      </c>
      <c r="E50" s="10">
        <v>18.559999999999999</v>
      </c>
      <c r="F50" s="10">
        <v>8</v>
      </c>
      <c r="G50" s="10">
        <v>13</v>
      </c>
      <c r="H50" s="10">
        <v>185.1</v>
      </c>
      <c r="I50" s="12">
        <v>1060</v>
      </c>
    </row>
    <row r="51" spans="1:9" ht="11.25" customHeight="1" x14ac:dyDescent="0.2">
      <c r="B51" s="19" t="s">
        <v>38</v>
      </c>
      <c r="C51" s="19"/>
      <c r="D51" s="9">
        <v>20</v>
      </c>
      <c r="E51" s="10">
        <v>0.28000000000000003</v>
      </c>
      <c r="F51" s="10">
        <v>1</v>
      </c>
      <c r="G51" s="10">
        <v>1.35</v>
      </c>
      <c r="H51" s="10">
        <v>15.8</v>
      </c>
      <c r="I51" s="10">
        <v>600.01</v>
      </c>
    </row>
    <row r="52" spans="1:9" ht="21.75" customHeight="1" x14ac:dyDescent="0.2">
      <c r="B52" s="19" t="s">
        <v>23</v>
      </c>
      <c r="C52" s="19"/>
      <c r="D52" s="9">
        <v>200</v>
      </c>
      <c r="E52" s="10">
        <v>8.4600000000000009</v>
      </c>
      <c r="F52" s="10">
        <v>6</v>
      </c>
      <c r="G52" s="10">
        <v>50.49</v>
      </c>
      <c r="H52" s="10">
        <v>291.3</v>
      </c>
      <c r="I52" s="10">
        <v>516</v>
      </c>
    </row>
    <row r="53" spans="1:9" ht="11.25" customHeight="1" x14ac:dyDescent="0.2">
      <c r="B53" s="19" t="s">
        <v>31</v>
      </c>
      <c r="C53" s="19"/>
      <c r="D53" s="9">
        <v>200</v>
      </c>
      <c r="E53" s="10"/>
      <c r="F53" s="10"/>
      <c r="G53" s="10">
        <v>16</v>
      </c>
      <c r="H53" s="10">
        <v>63.8</v>
      </c>
      <c r="I53" s="12">
        <v>1188</v>
      </c>
    </row>
    <row r="54" spans="1:9" ht="11.25" customHeight="1" x14ac:dyDescent="0.2">
      <c r="B54" s="19" t="s">
        <v>32</v>
      </c>
      <c r="C54" s="19"/>
      <c r="D54" s="9">
        <v>20</v>
      </c>
      <c r="E54" s="10">
        <v>2.14</v>
      </c>
      <c r="F54" s="10">
        <v>1</v>
      </c>
      <c r="G54" s="10">
        <v>16.66</v>
      </c>
      <c r="H54" s="10">
        <v>56.8</v>
      </c>
      <c r="I54" s="10">
        <v>897</v>
      </c>
    </row>
    <row r="55" spans="1:9" ht="11.25" customHeight="1" x14ac:dyDescent="0.2">
      <c r="B55" s="19" t="s">
        <v>25</v>
      </c>
      <c r="C55" s="19"/>
      <c r="D55" s="9">
        <v>20</v>
      </c>
      <c r="E55" s="10">
        <v>1.7</v>
      </c>
      <c r="F55" s="10">
        <v>1</v>
      </c>
      <c r="G55" s="10">
        <v>9.6999999999999993</v>
      </c>
      <c r="H55" s="10">
        <v>51.8</v>
      </c>
      <c r="I55" s="12">
        <v>1148</v>
      </c>
    </row>
    <row r="56" spans="1:9" ht="11.25" customHeight="1" x14ac:dyDescent="0.2">
      <c r="A56" s="20" t="s">
        <v>17</v>
      </c>
      <c r="B56" s="20"/>
      <c r="C56" s="20"/>
      <c r="D56" s="9">
        <f>SUM(D50:D55)</f>
        <v>550</v>
      </c>
      <c r="E56" s="9">
        <f>SUM(E50:E55)</f>
        <v>31.14</v>
      </c>
      <c r="F56" s="9">
        <f>SUM(F50:F55)</f>
        <v>17</v>
      </c>
      <c r="G56" s="9">
        <f>SUM(G50:G55)</f>
        <v>107.2</v>
      </c>
      <c r="H56" s="9">
        <f>SUM(H50:H55)</f>
        <v>664.59999999999991</v>
      </c>
      <c r="I56" s="10"/>
    </row>
    <row r="57" spans="1:9" ht="11.25" customHeight="1" x14ac:dyDescent="0.2">
      <c r="A57" s="6" t="s">
        <v>18</v>
      </c>
      <c r="B57" s="22"/>
      <c r="C57" s="22"/>
      <c r="D57" s="7"/>
      <c r="E57" s="7"/>
      <c r="F57" s="7"/>
      <c r="G57" s="7"/>
      <c r="H57" s="7"/>
      <c r="I57" s="8"/>
    </row>
    <row r="58" spans="1:9" ht="11.25" customHeight="1" x14ac:dyDescent="0.2">
      <c r="B58" s="19" t="s">
        <v>39</v>
      </c>
      <c r="C58" s="19"/>
      <c r="D58" s="9">
        <v>100</v>
      </c>
      <c r="E58" s="10">
        <v>1.36</v>
      </c>
      <c r="F58" s="10">
        <v>6</v>
      </c>
      <c r="G58" s="10">
        <v>12.98</v>
      </c>
      <c r="H58" s="10">
        <v>104.6</v>
      </c>
      <c r="I58" s="10">
        <v>5.01</v>
      </c>
    </row>
    <row r="59" spans="1:9" ht="21.75" customHeight="1" x14ac:dyDescent="0.2">
      <c r="B59" s="19" t="s">
        <v>40</v>
      </c>
      <c r="C59" s="19"/>
      <c r="D59" s="9">
        <v>250</v>
      </c>
      <c r="E59" s="10">
        <v>2.7</v>
      </c>
      <c r="F59" s="10">
        <v>6</v>
      </c>
      <c r="G59" s="10">
        <v>17.8</v>
      </c>
      <c r="H59" s="10">
        <v>139.19999999999999</v>
      </c>
      <c r="I59" s="12">
        <v>1030</v>
      </c>
    </row>
    <row r="60" spans="1:9" ht="21.75" customHeight="1" x14ac:dyDescent="0.2">
      <c r="B60" s="19" t="s">
        <v>41</v>
      </c>
      <c r="C60" s="19"/>
      <c r="D60" s="9">
        <v>5</v>
      </c>
      <c r="E60" s="10">
        <v>1.1499999999999999</v>
      </c>
      <c r="F60" s="10">
        <v>1</v>
      </c>
      <c r="G60" s="10">
        <v>0.04</v>
      </c>
      <c r="H60" s="10">
        <v>11.8</v>
      </c>
      <c r="I60" s="12">
        <v>1052</v>
      </c>
    </row>
    <row r="61" spans="1:9" ht="11.25" customHeight="1" x14ac:dyDescent="0.2">
      <c r="B61" s="19" t="s">
        <v>42</v>
      </c>
      <c r="C61" s="19"/>
      <c r="D61" s="9">
        <v>100</v>
      </c>
      <c r="E61" s="10">
        <v>14.75</v>
      </c>
      <c r="F61" s="10">
        <v>19</v>
      </c>
      <c r="G61" s="10">
        <v>13.1</v>
      </c>
      <c r="H61" s="10">
        <v>284.5</v>
      </c>
      <c r="I61" s="10">
        <v>661.06</v>
      </c>
    </row>
    <row r="62" spans="1:9" ht="11.25" customHeight="1" x14ac:dyDescent="0.2">
      <c r="B62" s="19" t="s">
        <v>22</v>
      </c>
      <c r="C62" s="19"/>
      <c r="D62" s="9">
        <v>20</v>
      </c>
      <c r="E62" s="10">
        <v>0.12</v>
      </c>
      <c r="F62" s="10">
        <v>4</v>
      </c>
      <c r="G62" s="10">
        <v>1.1599999999999999</v>
      </c>
      <c r="H62" s="10">
        <v>11.1</v>
      </c>
      <c r="I62" s="12">
        <v>1126</v>
      </c>
    </row>
    <row r="63" spans="1:9" ht="11.25" customHeight="1" x14ac:dyDescent="0.2">
      <c r="B63" s="19" t="s">
        <v>43</v>
      </c>
      <c r="C63" s="19"/>
      <c r="D63" s="9">
        <v>180</v>
      </c>
      <c r="E63" s="10">
        <v>11.19</v>
      </c>
      <c r="F63" s="10">
        <v>7</v>
      </c>
      <c r="G63" s="10">
        <v>58.35</v>
      </c>
      <c r="H63" s="10">
        <v>341.5</v>
      </c>
      <c r="I63" s="10">
        <v>998</v>
      </c>
    </row>
    <row r="64" spans="1:9" ht="11.25" customHeight="1" x14ac:dyDescent="0.2">
      <c r="B64" s="19" t="s">
        <v>44</v>
      </c>
      <c r="C64" s="19"/>
      <c r="D64" s="9">
        <v>200</v>
      </c>
      <c r="E64" s="10">
        <v>0.68</v>
      </c>
      <c r="F64" s="10"/>
      <c r="G64" s="10">
        <v>27.62</v>
      </c>
      <c r="H64" s="10">
        <v>128.6</v>
      </c>
      <c r="I64" s="10">
        <v>705</v>
      </c>
    </row>
    <row r="65" spans="1:9" ht="11.25" customHeight="1" x14ac:dyDescent="0.2">
      <c r="B65" s="19" t="s">
        <v>32</v>
      </c>
      <c r="C65" s="19"/>
      <c r="D65" s="9">
        <v>25</v>
      </c>
      <c r="E65" s="10">
        <v>2.68</v>
      </c>
      <c r="F65" s="10">
        <v>1</v>
      </c>
      <c r="G65" s="10">
        <v>20.83</v>
      </c>
      <c r="H65" s="10">
        <v>71</v>
      </c>
      <c r="I65" s="10">
        <v>897</v>
      </c>
    </row>
    <row r="66" spans="1:9" ht="11.25" customHeight="1" x14ac:dyDescent="0.2">
      <c r="B66" s="19" t="s">
        <v>25</v>
      </c>
      <c r="C66" s="19"/>
      <c r="D66" s="9">
        <v>25</v>
      </c>
      <c r="E66" s="10">
        <v>2.13</v>
      </c>
      <c r="F66" s="10">
        <v>1</v>
      </c>
      <c r="G66" s="10">
        <v>12.13</v>
      </c>
      <c r="H66" s="10">
        <v>64.8</v>
      </c>
      <c r="I66" s="12">
        <v>1148</v>
      </c>
    </row>
    <row r="67" spans="1:9" ht="11.25" customHeight="1" x14ac:dyDescent="0.2">
      <c r="A67" s="20" t="s">
        <v>26</v>
      </c>
      <c r="B67" s="20"/>
      <c r="C67" s="20"/>
      <c r="D67" s="9">
        <f>SUM(D58:D66)</f>
        <v>905</v>
      </c>
      <c r="E67" s="9">
        <f>SUM(E58:E66)</f>
        <v>36.760000000000005</v>
      </c>
      <c r="F67" s="9">
        <f>SUM(F58:F66)</f>
        <v>45</v>
      </c>
      <c r="G67" s="9">
        <f>SUM(G58:G66)</f>
        <v>164.01</v>
      </c>
      <c r="H67" s="9">
        <f>SUM(H58:H66)</f>
        <v>1157.1000000000001</v>
      </c>
      <c r="I67" s="10"/>
    </row>
    <row r="68" spans="1:9" ht="11.25" customHeight="1" x14ac:dyDescent="0.2">
      <c r="A68" s="20" t="s">
        <v>27</v>
      </c>
      <c r="B68" s="20"/>
      <c r="C68" s="20"/>
      <c r="D68" s="13">
        <f>D56+D67</f>
        <v>1455</v>
      </c>
      <c r="E68" s="14">
        <f>E56+E67</f>
        <v>67.900000000000006</v>
      </c>
      <c r="F68" s="14">
        <f>F56+F67</f>
        <v>62</v>
      </c>
      <c r="G68" s="14">
        <f>G56+G67</f>
        <v>271.20999999999998</v>
      </c>
      <c r="H68" s="14">
        <f>H56+H67</f>
        <v>1821.7</v>
      </c>
      <c r="I68" s="10"/>
    </row>
    <row r="69" spans="1:9" ht="11.25" customHeight="1" x14ac:dyDescent="0.2">
      <c r="E69" s="1"/>
      <c r="F69" s="1"/>
      <c r="G69" s="1"/>
      <c r="H69" s="1"/>
      <c r="I69" s="3" t="s">
        <v>45</v>
      </c>
    </row>
    <row r="70" spans="1:9" ht="11.25" customHeight="1" x14ac:dyDescent="0.2">
      <c r="A70" s="2" t="s">
        <v>0</v>
      </c>
      <c r="D70" s="3" t="s">
        <v>1</v>
      </c>
      <c r="E70" s="4">
        <v>1</v>
      </c>
      <c r="G70" s="3" t="s">
        <v>3</v>
      </c>
      <c r="H70" s="4" t="s">
        <v>46</v>
      </c>
    </row>
    <row r="71" spans="1:9" ht="19.5" customHeight="1" x14ac:dyDescent="0.2">
      <c r="A71" s="24" t="s">
        <v>5</v>
      </c>
      <c r="B71" s="24" t="s">
        <v>6</v>
      </c>
      <c r="C71" s="24"/>
      <c r="D71" s="24" t="s">
        <v>7</v>
      </c>
      <c r="E71" s="23" t="s">
        <v>8</v>
      </c>
      <c r="F71" s="23"/>
      <c r="G71" s="23"/>
      <c r="H71" s="24" t="s">
        <v>9</v>
      </c>
      <c r="I71" s="24" t="s">
        <v>10</v>
      </c>
    </row>
    <row r="72" spans="1:9" ht="21.75" customHeight="1" x14ac:dyDescent="0.2">
      <c r="A72" s="25"/>
      <c r="B72" s="26"/>
      <c r="C72" s="27"/>
      <c r="D72" s="25"/>
      <c r="E72" s="5" t="s">
        <v>11</v>
      </c>
      <c r="F72" s="5" t="s">
        <v>12</v>
      </c>
      <c r="G72" s="5" t="s">
        <v>13</v>
      </c>
      <c r="H72" s="25"/>
      <c r="I72" s="25"/>
    </row>
    <row r="73" spans="1:9" ht="11.25" customHeight="1" x14ac:dyDescent="0.2">
      <c r="A73" s="6" t="s">
        <v>14</v>
      </c>
      <c r="B73" s="22"/>
      <c r="C73" s="22"/>
      <c r="D73" s="7"/>
      <c r="E73" s="7"/>
      <c r="F73" s="7"/>
      <c r="G73" s="7"/>
      <c r="H73" s="7"/>
      <c r="I73" s="8"/>
    </row>
    <row r="74" spans="1:9" ht="21.75" customHeight="1" x14ac:dyDescent="0.2">
      <c r="B74" s="19" t="s">
        <v>47</v>
      </c>
      <c r="C74" s="19"/>
      <c r="D74" s="9">
        <v>260</v>
      </c>
      <c r="E74" s="10">
        <v>7.45</v>
      </c>
      <c r="F74" s="10">
        <v>8</v>
      </c>
      <c r="G74" s="10">
        <v>35.17</v>
      </c>
      <c r="H74" s="10">
        <v>247.1</v>
      </c>
      <c r="I74" s="12">
        <v>1111</v>
      </c>
    </row>
    <row r="75" spans="1:9" ht="11.25" customHeight="1" x14ac:dyDescent="0.2">
      <c r="B75" s="19" t="s">
        <v>95</v>
      </c>
      <c r="C75" s="19"/>
      <c r="D75" s="9">
        <v>60</v>
      </c>
      <c r="E75" s="10">
        <v>8.2200000000000006</v>
      </c>
      <c r="F75" s="10">
        <v>6</v>
      </c>
      <c r="G75" s="10">
        <v>9.5399999999999991</v>
      </c>
      <c r="H75" s="10">
        <v>154.5</v>
      </c>
      <c r="I75" s="10">
        <v>450.02</v>
      </c>
    </row>
    <row r="76" spans="1:9" ht="11.25" customHeight="1" x14ac:dyDescent="0.2">
      <c r="B76" s="19" t="s">
        <v>31</v>
      </c>
      <c r="C76" s="19"/>
      <c r="D76" s="9">
        <v>200</v>
      </c>
      <c r="E76" s="10"/>
      <c r="F76" s="10"/>
      <c r="G76" s="10">
        <v>16</v>
      </c>
      <c r="H76" s="10">
        <v>63.8</v>
      </c>
      <c r="I76" s="12">
        <v>1188</v>
      </c>
    </row>
    <row r="77" spans="1:9" ht="11.25" customHeight="1" x14ac:dyDescent="0.2">
      <c r="B77" s="19" t="s">
        <v>32</v>
      </c>
      <c r="C77" s="19"/>
      <c r="D77" s="9">
        <v>30</v>
      </c>
      <c r="E77" s="10">
        <v>3.21</v>
      </c>
      <c r="F77" s="10">
        <v>1</v>
      </c>
      <c r="G77" s="10">
        <v>24.99</v>
      </c>
      <c r="H77" s="10">
        <v>85.2</v>
      </c>
      <c r="I77" s="10">
        <v>897</v>
      </c>
    </row>
    <row r="78" spans="1:9" ht="11.25" customHeight="1" x14ac:dyDescent="0.2">
      <c r="A78" s="20" t="s">
        <v>17</v>
      </c>
      <c r="B78" s="20"/>
      <c r="C78" s="20"/>
      <c r="D78" s="9">
        <f>SUM(D74:D77)</f>
        <v>550</v>
      </c>
      <c r="E78" s="9">
        <f>SUM(E74:E77)</f>
        <v>18.880000000000003</v>
      </c>
      <c r="F78" s="9">
        <f>SUM(F74:F77)</f>
        <v>15</v>
      </c>
      <c r="G78" s="9">
        <f>SUM(G74:G77)</f>
        <v>85.7</v>
      </c>
      <c r="H78" s="9">
        <f>SUM(H74:H77)</f>
        <v>550.6</v>
      </c>
      <c r="I78" s="10"/>
    </row>
    <row r="79" spans="1:9" ht="11.25" customHeight="1" x14ac:dyDescent="0.2">
      <c r="A79" s="6" t="s">
        <v>18</v>
      </c>
      <c r="B79" s="22"/>
      <c r="C79" s="22"/>
      <c r="D79" s="7"/>
      <c r="E79" s="7"/>
      <c r="F79" s="7"/>
      <c r="G79" s="7"/>
      <c r="H79" s="7"/>
      <c r="I79" s="8"/>
    </row>
    <row r="80" spans="1:9" ht="21.75" customHeight="1" x14ac:dyDescent="0.2">
      <c r="B80" s="19" t="s">
        <v>48</v>
      </c>
      <c r="C80" s="19"/>
      <c r="D80" s="9">
        <v>100</v>
      </c>
      <c r="E80" s="10">
        <v>1.2</v>
      </c>
      <c r="F80" s="10">
        <v>14</v>
      </c>
      <c r="G80" s="10">
        <v>7.4</v>
      </c>
      <c r="H80" s="10">
        <v>97</v>
      </c>
      <c r="I80" s="10">
        <v>813</v>
      </c>
    </row>
    <row r="81" spans="1:9" ht="21.75" customHeight="1" x14ac:dyDescent="0.2">
      <c r="B81" s="19" t="s">
        <v>49</v>
      </c>
      <c r="C81" s="19"/>
      <c r="D81" s="9">
        <v>250</v>
      </c>
      <c r="E81" s="10">
        <v>1.9</v>
      </c>
      <c r="F81" s="10">
        <v>6</v>
      </c>
      <c r="G81" s="10">
        <v>9.14</v>
      </c>
      <c r="H81" s="10">
        <v>132.5</v>
      </c>
      <c r="I81" s="10">
        <v>124</v>
      </c>
    </row>
    <row r="82" spans="1:9" ht="21.75" customHeight="1" x14ac:dyDescent="0.2">
      <c r="B82" s="19" t="s">
        <v>41</v>
      </c>
      <c r="C82" s="19"/>
      <c r="D82" s="9">
        <v>5</v>
      </c>
      <c r="E82" s="10">
        <v>1.1499999999999999</v>
      </c>
      <c r="F82" s="10">
        <v>1</v>
      </c>
      <c r="G82" s="10">
        <v>0.04</v>
      </c>
      <c r="H82" s="10">
        <v>11.8</v>
      </c>
      <c r="I82" s="12">
        <v>1052</v>
      </c>
    </row>
    <row r="83" spans="1:9" ht="11.25" customHeight="1" x14ac:dyDescent="0.2">
      <c r="B83" s="19" t="s">
        <v>96</v>
      </c>
      <c r="C83" s="19"/>
      <c r="D83" s="9">
        <v>100</v>
      </c>
      <c r="E83" s="10">
        <v>18.27</v>
      </c>
      <c r="F83" s="10">
        <v>5</v>
      </c>
      <c r="G83" s="10">
        <v>3.31</v>
      </c>
      <c r="H83" s="10">
        <v>136.69999999999999</v>
      </c>
      <c r="I83" s="12">
        <v>1023</v>
      </c>
    </row>
    <row r="84" spans="1:9" ht="11.25" customHeight="1" x14ac:dyDescent="0.2">
      <c r="B84" s="19" t="s">
        <v>50</v>
      </c>
      <c r="C84" s="19"/>
      <c r="D84" s="9">
        <v>180</v>
      </c>
      <c r="E84" s="10">
        <v>4.32</v>
      </c>
      <c r="F84" s="10">
        <v>7</v>
      </c>
      <c r="G84" s="10">
        <v>44.46</v>
      </c>
      <c r="H84" s="10">
        <v>264.5</v>
      </c>
      <c r="I84" s="10">
        <v>990</v>
      </c>
    </row>
    <row r="85" spans="1:9" ht="11.25" customHeight="1" x14ac:dyDescent="0.2">
      <c r="B85" s="19" t="s">
        <v>51</v>
      </c>
      <c r="C85" s="19"/>
      <c r="D85" s="9">
        <v>200</v>
      </c>
      <c r="E85" s="10">
        <v>0.11</v>
      </c>
      <c r="F85" s="10"/>
      <c r="G85" s="10">
        <v>23.88</v>
      </c>
      <c r="H85" s="10">
        <v>99.1</v>
      </c>
      <c r="I85" s="10">
        <v>912</v>
      </c>
    </row>
    <row r="86" spans="1:9" ht="11.25" customHeight="1" x14ac:dyDescent="0.2">
      <c r="B86" s="19" t="s">
        <v>32</v>
      </c>
      <c r="C86" s="19"/>
      <c r="D86" s="9">
        <v>20</v>
      </c>
      <c r="E86" s="10">
        <v>2.14</v>
      </c>
      <c r="F86" s="10">
        <v>1</v>
      </c>
      <c r="G86" s="10">
        <v>16.66</v>
      </c>
      <c r="H86" s="10">
        <v>56.8</v>
      </c>
      <c r="I86" s="10">
        <v>897</v>
      </c>
    </row>
    <row r="87" spans="1:9" ht="11.25" customHeight="1" x14ac:dyDescent="0.2">
      <c r="B87" s="19" t="s">
        <v>25</v>
      </c>
      <c r="C87" s="19"/>
      <c r="D87" s="9">
        <v>20</v>
      </c>
      <c r="E87" s="10">
        <v>1.7</v>
      </c>
      <c r="F87" s="10">
        <v>1</v>
      </c>
      <c r="G87" s="10">
        <v>9.6999999999999993</v>
      </c>
      <c r="H87" s="10">
        <v>51.8</v>
      </c>
      <c r="I87" s="12">
        <v>1148</v>
      </c>
    </row>
    <row r="88" spans="1:9" ht="11.25" customHeight="1" x14ac:dyDescent="0.2">
      <c r="A88" s="20" t="s">
        <v>26</v>
      </c>
      <c r="B88" s="20"/>
      <c r="C88" s="20"/>
      <c r="D88" s="9">
        <f>SUM(D80:D87)</f>
        <v>875</v>
      </c>
      <c r="E88" s="9">
        <f>SUM(E80:E87)</f>
        <v>30.79</v>
      </c>
      <c r="F88" s="9">
        <f>SUM(F80:F87)</f>
        <v>35</v>
      </c>
      <c r="G88" s="9">
        <f>SUM(G80:G87)</f>
        <v>114.58999999999999</v>
      </c>
      <c r="H88" s="9">
        <f>SUM(H80:H87)</f>
        <v>850.19999999999993</v>
      </c>
      <c r="I88" s="10"/>
    </row>
    <row r="89" spans="1:9" ht="11.25" customHeight="1" x14ac:dyDescent="0.2">
      <c r="A89" s="20" t="s">
        <v>27</v>
      </c>
      <c r="B89" s="20"/>
      <c r="C89" s="20"/>
      <c r="D89" s="13">
        <f>D78+D88</f>
        <v>1425</v>
      </c>
      <c r="E89" s="14">
        <f>E78+E88</f>
        <v>49.67</v>
      </c>
      <c r="F89" s="14">
        <f>F78+F88</f>
        <v>50</v>
      </c>
      <c r="G89" s="14">
        <f>G78+G88</f>
        <v>200.29</v>
      </c>
      <c r="H89" s="14">
        <f>H78+H88</f>
        <v>1400.8</v>
      </c>
      <c r="I89" s="10"/>
    </row>
    <row r="90" spans="1:9" ht="11.25" customHeight="1" x14ac:dyDescent="0.2">
      <c r="E90" s="1"/>
      <c r="F90" s="1"/>
      <c r="G90" s="1"/>
      <c r="H90" s="1"/>
      <c r="I90" s="3" t="s">
        <v>52</v>
      </c>
    </row>
    <row r="91" spans="1:9" ht="11.25" customHeight="1" x14ac:dyDescent="0.2">
      <c r="A91" s="2" t="s">
        <v>0</v>
      </c>
      <c r="D91" s="3" t="s">
        <v>1</v>
      </c>
      <c r="E91" s="4">
        <v>1</v>
      </c>
      <c r="G91" s="3" t="s">
        <v>3</v>
      </c>
      <c r="H91" s="4" t="s">
        <v>53</v>
      </c>
    </row>
    <row r="92" spans="1:9" ht="19.5" customHeight="1" x14ac:dyDescent="0.2">
      <c r="A92" s="24" t="s">
        <v>5</v>
      </c>
      <c r="B92" s="24" t="s">
        <v>6</v>
      </c>
      <c r="C92" s="24"/>
      <c r="D92" s="24" t="s">
        <v>7</v>
      </c>
      <c r="E92" s="23" t="s">
        <v>8</v>
      </c>
      <c r="F92" s="23"/>
      <c r="G92" s="23"/>
      <c r="H92" s="24" t="s">
        <v>9</v>
      </c>
      <c r="I92" s="24" t="s">
        <v>10</v>
      </c>
    </row>
    <row r="93" spans="1:9" ht="21.75" customHeight="1" x14ac:dyDescent="0.2">
      <c r="A93" s="25"/>
      <c r="B93" s="26"/>
      <c r="C93" s="27"/>
      <c r="D93" s="25"/>
      <c r="E93" s="5" t="s">
        <v>11</v>
      </c>
      <c r="F93" s="5" t="s">
        <v>12</v>
      </c>
      <c r="G93" s="5" t="s">
        <v>13</v>
      </c>
      <c r="H93" s="25"/>
      <c r="I93" s="25"/>
    </row>
    <row r="94" spans="1:9" ht="11.25" customHeight="1" x14ac:dyDescent="0.2">
      <c r="A94" s="6" t="s">
        <v>14</v>
      </c>
      <c r="B94" s="22"/>
      <c r="C94" s="22"/>
      <c r="D94" s="7"/>
      <c r="E94" s="7"/>
      <c r="F94" s="7"/>
      <c r="G94" s="7"/>
      <c r="H94" s="7"/>
      <c r="I94" s="8"/>
    </row>
    <row r="95" spans="1:9" ht="11.25" customHeight="1" x14ac:dyDescent="0.2">
      <c r="B95" s="19" t="s">
        <v>54</v>
      </c>
      <c r="C95" s="19"/>
      <c r="D95" s="9">
        <v>90</v>
      </c>
      <c r="E95" s="10">
        <v>19.54</v>
      </c>
      <c r="F95" s="10">
        <v>5</v>
      </c>
      <c r="G95" s="10">
        <v>13.6</v>
      </c>
      <c r="H95" s="10">
        <v>181.7</v>
      </c>
      <c r="I95" s="12">
        <v>1150</v>
      </c>
    </row>
    <row r="96" spans="1:9" ht="11.25" customHeight="1" x14ac:dyDescent="0.2">
      <c r="B96" s="19" t="s">
        <v>22</v>
      </c>
      <c r="C96" s="19"/>
      <c r="D96" s="9">
        <v>20</v>
      </c>
      <c r="E96" s="10">
        <v>0.12</v>
      </c>
      <c r="F96" s="10">
        <v>1</v>
      </c>
      <c r="G96" s="10">
        <v>1.1599999999999999</v>
      </c>
      <c r="H96" s="10">
        <v>11.1</v>
      </c>
      <c r="I96" s="12">
        <v>1126</v>
      </c>
    </row>
    <row r="97" spans="1:9" ht="21.75" customHeight="1" x14ac:dyDescent="0.2">
      <c r="B97" s="19" t="s">
        <v>23</v>
      </c>
      <c r="C97" s="19"/>
      <c r="D97" s="9">
        <v>200</v>
      </c>
      <c r="E97" s="10">
        <v>8.4600000000000009</v>
      </c>
      <c r="F97" s="10">
        <v>6</v>
      </c>
      <c r="G97" s="10">
        <v>50.49</v>
      </c>
      <c r="H97" s="10">
        <v>291.3</v>
      </c>
      <c r="I97" s="10">
        <v>516</v>
      </c>
    </row>
    <row r="98" spans="1:9" ht="11.25" customHeight="1" x14ac:dyDescent="0.2">
      <c r="B98" s="19" t="s">
        <v>90</v>
      </c>
      <c r="C98" s="19"/>
      <c r="D98" s="9">
        <v>200</v>
      </c>
      <c r="E98" s="10">
        <v>0.06</v>
      </c>
      <c r="F98" s="10"/>
      <c r="G98" s="10">
        <v>15.16</v>
      </c>
      <c r="H98" s="10">
        <v>59.9</v>
      </c>
      <c r="I98" s="10">
        <v>686</v>
      </c>
    </row>
    <row r="99" spans="1:9" ht="11.25" customHeight="1" x14ac:dyDescent="0.2">
      <c r="B99" s="19" t="s">
        <v>32</v>
      </c>
      <c r="C99" s="19"/>
      <c r="D99" s="9">
        <v>20</v>
      </c>
      <c r="E99" s="10">
        <v>2.14</v>
      </c>
      <c r="F99" s="10">
        <v>1</v>
      </c>
      <c r="G99" s="10">
        <v>16.66</v>
      </c>
      <c r="H99" s="10">
        <v>56.8</v>
      </c>
      <c r="I99" s="10">
        <v>897</v>
      </c>
    </row>
    <row r="100" spans="1:9" ht="11.25" customHeight="1" x14ac:dyDescent="0.2">
      <c r="B100" s="19" t="s">
        <v>25</v>
      </c>
      <c r="C100" s="19"/>
      <c r="D100" s="9">
        <v>20</v>
      </c>
      <c r="E100" s="10">
        <v>1.7</v>
      </c>
      <c r="F100" s="10">
        <v>1</v>
      </c>
      <c r="G100" s="10">
        <v>9.6999999999999993</v>
      </c>
      <c r="H100" s="10">
        <v>51.8</v>
      </c>
      <c r="I100" s="12">
        <v>1148</v>
      </c>
    </row>
    <row r="101" spans="1:9" ht="11.25" customHeight="1" x14ac:dyDescent="0.2">
      <c r="A101" s="20" t="s">
        <v>17</v>
      </c>
      <c r="B101" s="20"/>
      <c r="C101" s="20"/>
      <c r="D101" s="9">
        <f>SUM(D95:D100)</f>
        <v>550</v>
      </c>
      <c r="E101" s="9">
        <f>SUM(E95:E100)</f>
        <v>32.020000000000003</v>
      </c>
      <c r="F101" s="9">
        <f>SUM(F95:F100)</f>
        <v>14</v>
      </c>
      <c r="G101" s="9">
        <f>SUM(G95:G100)</f>
        <v>106.77</v>
      </c>
      <c r="H101" s="9">
        <f>SUM(H95:H100)</f>
        <v>652.59999999999991</v>
      </c>
      <c r="I101" s="10"/>
    </row>
    <row r="102" spans="1:9" ht="11.25" customHeight="1" x14ac:dyDescent="0.2">
      <c r="A102" s="6" t="s">
        <v>18</v>
      </c>
      <c r="B102" s="22"/>
      <c r="C102" s="22"/>
      <c r="D102" s="7"/>
      <c r="E102" s="7"/>
      <c r="F102" s="7"/>
      <c r="G102" s="7"/>
      <c r="H102" s="7"/>
      <c r="I102" s="8"/>
    </row>
    <row r="103" spans="1:9" ht="21.75" customHeight="1" x14ac:dyDescent="0.2">
      <c r="B103" s="19" t="s">
        <v>19</v>
      </c>
      <c r="C103" s="19"/>
      <c r="D103" s="9">
        <v>100</v>
      </c>
      <c r="E103" s="10">
        <v>1.75</v>
      </c>
      <c r="F103" s="10">
        <v>5</v>
      </c>
      <c r="G103" s="10">
        <v>9.91</v>
      </c>
      <c r="H103" s="10">
        <v>93.6</v>
      </c>
      <c r="I103" s="10">
        <v>818</v>
      </c>
    </row>
    <row r="104" spans="1:9" ht="14.25" customHeight="1" x14ac:dyDescent="0.2">
      <c r="B104" s="19" t="s">
        <v>34</v>
      </c>
      <c r="C104" s="19"/>
      <c r="D104" s="9">
        <v>250</v>
      </c>
      <c r="E104" s="10">
        <v>5.48</v>
      </c>
      <c r="F104" s="10">
        <v>6</v>
      </c>
      <c r="G104" s="10">
        <v>15.3</v>
      </c>
      <c r="H104" s="10">
        <v>137.6</v>
      </c>
      <c r="I104" s="12">
        <v>1015</v>
      </c>
    </row>
    <row r="105" spans="1:9" ht="21.75" customHeight="1" x14ac:dyDescent="0.2">
      <c r="B105" s="19" t="s">
        <v>56</v>
      </c>
      <c r="C105" s="19"/>
      <c r="D105" s="9">
        <v>100</v>
      </c>
      <c r="E105" s="10">
        <v>15.23</v>
      </c>
      <c r="F105" s="10">
        <v>12</v>
      </c>
      <c r="G105" s="10">
        <v>13.29</v>
      </c>
      <c r="H105" s="10">
        <v>251.9</v>
      </c>
      <c r="I105" s="10">
        <v>907.01</v>
      </c>
    </row>
    <row r="106" spans="1:9" ht="11.25" customHeight="1" x14ac:dyDescent="0.2">
      <c r="B106" s="19" t="s">
        <v>57</v>
      </c>
      <c r="C106" s="19"/>
      <c r="D106" s="9">
        <v>180</v>
      </c>
      <c r="E106" s="10">
        <v>3.91</v>
      </c>
      <c r="F106" s="10">
        <v>6</v>
      </c>
      <c r="G106" s="10">
        <v>26.44</v>
      </c>
      <c r="H106" s="10">
        <v>176.3</v>
      </c>
      <c r="I106" s="10">
        <v>995</v>
      </c>
    </row>
    <row r="107" spans="1:9" ht="11.25" customHeight="1" x14ac:dyDescent="0.2">
      <c r="B107" s="19" t="s">
        <v>24</v>
      </c>
      <c r="C107" s="19"/>
      <c r="D107" s="9">
        <v>200</v>
      </c>
      <c r="E107" s="10">
        <v>0.35</v>
      </c>
      <c r="F107" s="10"/>
      <c r="G107" s="10">
        <v>24.36</v>
      </c>
      <c r="H107" s="10">
        <v>101.7</v>
      </c>
      <c r="I107" s="10">
        <v>928</v>
      </c>
    </row>
    <row r="108" spans="1:9" ht="11.25" customHeight="1" x14ac:dyDescent="0.2">
      <c r="B108" s="19" t="s">
        <v>25</v>
      </c>
      <c r="C108" s="19"/>
      <c r="D108" s="9">
        <v>25</v>
      </c>
      <c r="E108" s="10">
        <v>2.13</v>
      </c>
      <c r="F108" s="10">
        <v>1</v>
      </c>
      <c r="G108" s="10">
        <v>12.13</v>
      </c>
      <c r="H108" s="10">
        <v>64.8</v>
      </c>
      <c r="I108" s="12">
        <v>1148</v>
      </c>
    </row>
    <row r="109" spans="1:9" ht="11.25" customHeight="1" x14ac:dyDescent="0.2">
      <c r="B109" s="19" t="s">
        <v>32</v>
      </c>
      <c r="C109" s="19"/>
      <c r="D109" s="9">
        <v>25</v>
      </c>
      <c r="E109" s="10">
        <v>2.68</v>
      </c>
      <c r="F109" s="10">
        <v>1</v>
      </c>
      <c r="G109" s="10">
        <v>20.83</v>
      </c>
      <c r="H109" s="10">
        <v>71</v>
      </c>
      <c r="I109" s="10">
        <v>897</v>
      </c>
    </row>
    <row r="110" spans="1:9" ht="11.25" customHeight="1" x14ac:dyDescent="0.2">
      <c r="A110" s="20" t="s">
        <v>26</v>
      </c>
      <c r="B110" s="20"/>
      <c r="C110" s="20"/>
      <c r="D110" s="9">
        <f>SUM(D103:D109)</f>
        <v>880</v>
      </c>
      <c r="E110" s="9">
        <f>SUM(E103:E109)</f>
        <v>31.53</v>
      </c>
      <c r="F110" s="9">
        <f>SUM(F103:F109)</f>
        <v>31</v>
      </c>
      <c r="G110" s="9">
        <f>SUM(G103:G109)</f>
        <v>122.25999999999999</v>
      </c>
      <c r="H110" s="9">
        <f>SUM(H103:H109)</f>
        <v>896.90000000000009</v>
      </c>
      <c r="I110" s="10"/>
    </row>
    <row r="111" spans="1:9" ht="11.25" customHeight="1" x14ac:dyDescent="0.2">
      <c r="A111" s="20" t="s">
        <v>27</v>
      </c>
      <c r="B111" s="20"/>
      <c r="C111" s="20"/>
      <c r="D111" s="13">
        <f>D101+D110</f>
        <v>1430</v>
      </c>
      <c r="E111" s="13">
        <f>E101+E110</f>
        <v>63.550000000000004</v>
      </c>
      <c r="F111" s="13">
        <f>F101+F110</f>
        <v>45</v>
      </c>
      <c r="G111" s="13">
        <f>G101+G110</f>
        <v>229.02999999999997</v>
      </c>
      <c r="H111" s="13">
        <f>H101+H110</f>
        <v>1549.5</v>
      </c>
      <c r="I111" s="10"/>
    </row>
    <row r="112" spans="1:9" ht="11.25" customHeight="1" x14ac:dyDescent="0.2">
      <c r="E112" s="1"/>
      <c r="F112" s="1"/>
      <c r="G112" s="1"/>
      <c r="H112" s="1"/>
      <c r="I112" s="3" t="s">
        <v>58</v>
      </c>
    </row>
    <row r="113" spans="1:9" ht="11.25" customHeight="1" x14ac:dyDescent="0.2">
      <c r="A113" s="2" t="s">
        <v>0</v>
      </c>
      <c r="D113" s="3" t="s">
        <v>1</v>
      </c>
      <c r="E113" s="4">
        <v>1</v>
      </c>
      <c r="G113" s="3" t="s">
        <v>3</v>
      </c>
      <c r="H113" s="4" t="s">
        <v>59</v>
      </c>
    </row>
    <row r="114" spans="1:9" ht="19.5" customHeight="1" x14ac:dyDescent="0.2">
      <c r="A114" s="24" t="s">
        <v>5</v>
      </c>
      <c r="B114" s="24" t="s">
        <v>6</v>
      </c>
      <c r="C114" s="24"/>
      <c r="D114" s="24" t="s">
        <v>7</v>
      </c>
      <c r="E114" s="23" t="s">
        <v>8</v>
      </c>
      <c r="F114" s="23"/>
      <c r="G114" s="23"/>
      <c r="H114" s="24" t="s">
        <v>9</v>
      </c>
      <c r="I114" s="24" t="s">
        <v>10</v>
      </c>
    </row>
    <row r="115" spans="1:9" ht="21.75" customHeight="1" x14ac:dyDescent="0.2">
      <c r="A115" s="25"/>
      <c r="B115" s="26"/>
      <c r="C115" s="27"/>
      <c r="D115" s="25"/>
      <c r="E115" s="5" t="s">
        <v>11</v>
      </c>
      <c r="F115" s="5" t="s">
        <v>12</v>
      </c>
      <c r="G115" s="5" t="s">
        <v>13</v>
      </c>
      <c r="H115" s="25"/>
      <c r="I115" s="25"/>
    </row>
    <row r="116" spans="1:9" ht="11.25" customHeight="1" x14ac:dyDescent="0.2">
      <c r="A116" s="6" t="s">
        <v>14</v>
      </c>
      <c r="B116" s="22"/>
      <c r="C116" s="22"/>
      <c r="D116" s="7"/>
      <c r="E116" s="7"/>
      <c r="F116" s="7"/>
      <c r="G116" s="7"/>
      <c r="H116" s="7"/>
      <c r="I116" s="8"/>
    </row>
    <row r="117" spans="1:9" ht="21.75" customHeight="1" x14ac:dyDescent="0.2">
      <c r="B117" s="19" t="s">
        <v>60</v>
      </c>
      <c r="C117" s="19"/>
      <c r="D117" s="9">
        <v>260</v>
      </c>
      <c r="E117" s="10">
        <v>9.35</v>
      </c>
      <c r="F117" s="10">
        <v>10</v>
      </c>
      <c r="G117" s="10">
        <v>41.33</v>
      </c>
      <c r="H117" s="10">
        <v>315.39999999999998</v>
      </c>
      <c r="I117" s="10">
        <v>883</v>
      </c>
    </row>
    <row r="118" spans="1:9" ht="11.25" customHeight="1" x14ac:dyDescent="0.2">
      <c r="B118" s="19" t="s">
        <v>61</v>
      </c>
      <c r="C118" s="19"/>
      <c r="D118" s="9">
        <v>60</v>
      </c>
      <c r="E118" s="10">
        <v>2.4300000000000002</v>
      </c>
      <c r="F118" s="10">
        <v>12</v>
      </c>
      <c r="G118" s="10">
        <v>25.37</v>
      </c>
      <c r="H118" s="10">
        <v>215.3</v>
      </c>
      <c r="I118" s="10">
        <v>815</v>
      </c>
    </row>
    <row r="119" spans="1:9" ht="11.25" customHeight="1" x14ac:dyDescent="0.2">
      <c r="B119" s="19" t="s">
        <v>31</v>
      </c>
      <c r="C119" s="19"/>
      <c r="D119" s="9">
        <v>200</v>
      </c>
      <c r="E119" s="10"/>
      <c r="F119" s="10"/>
      <c r="G119" s="10">
        <v>16</v>
      </c>
      <c r="H119" s="10">
        <v>63.8</v>
      </c>
      <c r="I119" s="12">
        <v>1188</v>
      </c>
    </row>
    <row r="120" spans="1:9" ht="11.25" customHeight="1" x14ac:dyDescent="0.2">
      <c r="B120" s="19" t="s">
        <v>32</v>
      </c>
      <c r="C120" s="19"/>
      <c r="D120" s="9">
        <v>30</v>
      </c>
      <c r="E120" s="10">
        <v>3.21</v>
      </c>
      <c r="F120" s="10">
        <v>1</v>
      </c>
      <c r="G120" s="10">
        <v>24.99</v>
      </c>
      <c r="H120" s="10">
        <v>85.2</v>
      </c>
      <c r="I120" s="10">
        <v>897</v>
      </c>
    </row>
    <row r="121" spans="1:9" ht="11.25" customHeight="1" x14ac:dyDescent="0.2">
      <c r="A121" s="20" t="s">
        <v>17</v>
      </c>
      <c r="B121" s="20"/>
      <c r="C121" s="20"/>
      <c r="D121" s="9">
        <f>SUM(D117:D120)</f>
        <v>550</v>
      </c>
      <c r="E121" s="9">
        <f>SUM(E117:E120)</f>
        <v>14.989999999999998</v>
      </c>
      <c r="F121" s="9">
        <f>SUM(F117:F120)</f>
        <v>23</v>
      </c>
      <c r="G121" s="9">
        <f>SUM(G117:G120)</f>
        <v>107.69</v>
      </c>
      <c r="H121" s="9">
        <f>SUM(H117:H120)</f>
        <v>679.7</v>
      </c>
      <c r="I121" s="10"/>
    </row>
    <row r="122" spans="1:9" ht="11.25" customHeight="1" x14ac:dyDescent="0.2">
      <c r="A122" s="6" t="s">
        <v>18</v>
      </c>
      <c r="B122" s="22"/>
      <c r="C122" s="22"/>
      <c r="D122" s="7"/>
      <c r="E122" s="7"/>
      <c r="F122" s="7"/>
      <c r="G122" s="7"/>
      <c r="H122" s="7"/>
      <c r="I122" s="8"/>
    </row>
    <row r="123" spans="1:9" ht="11.25" customHeight="1" x14ac:dyDescent="0.2">
      <c r="B123" s="19" t="s">
        <v>62</v>
      </c>
      <c r="C123" s="19"/>
      <c r="D123" s="9">
        <v>100</v>
      </c>
      <c r="E123" s="10">
        <v>3.1</v>
      </c>
      <c r="F123" s="10"/>
      <c r="G123" s="10">
        <v>6.5</v>
      </c>
      <c r="H123" s="10">
        <v>40</v>
      </c>
      <c r="I123" s="10">
        <v>811</v>
      </c>
    </row>
    <row r="124" spans="1:9" ht="11.25" customHeight="1" x14ac:dyDescent="0.2">
      <c r="B124" s="19" t="s">
        <v>63</v>
      </c>
      <c r="C124" s="19"/>
      <c r="D124" s="9">
        <v>250</v>
      </c>
      <c r="E124" s="10">
        <v>4.1900000000000004</v>
      </c>
      <c r="F124" s="10">
        <v>4</v>
      </c>
      <c r="G124" s="10">
        <v>20.68</v>
      </c>
      <c r="H124" s="10">
        <v>138.30000000000001</v>
      </c>
      <c r="I124" s="12">
        <v>1152</v>
      </c>
    </row>
    <row r="125" spans="1:9" ht="21.75" customHeight="1" x14ac:dyDescent="0.2">
      <c r="B125" s="19" t="s">
        <v>41</v>
      </c>
      <c r="C125" s="19"/>
      <c r="D125" s="9">
        <v>5</v>
      </c>
      <c r="E125" s="10">
        <v>1.1499999999999999</v>
      </c>
      <c r="F125" s="10">
        <v>1</v>
      </c>
      <c r="G125" s="10">
        <v>0.04</v>
      </c>
      <c r="H125" s="10">
        <v>11.8</v>
      </c>
      <c r="I125" s="12">
        <v>1052</v>
      </c>
    </row>
    <row r="126" spans="1:9" ht="11.25" customHeight="1" x14ac:dyDescent="0.2">
      <c r="B126" s="19" t="s">
        <v>97</v>
      </c>
      <c r="C126" s="19"/>
      <c r="D126" s="9">
        <v>100</v>
      </c>
      <c r="E126" s="10">
        <v>15.55</v>
      </c>
      <c r="F126" s="10">
        <v>13</v>
      </c>
      <c r="G126" s="10">
        <v>15.99</v>
      </c>
      <c r="H126" s="10">
        <v>243.4</v>
      </c>
      <c r="I126" s="11">
        <v>1054.01</v>
      </c>
    </row>
    <row r="127" spans="1:9" ht="11.25" customHeight="1" x14ac:dyDescent="0.2">
      <c r="B127" s="19" t="s">
        <v>38</v>
      </c>
      <c r="C127" s="19"/>
      <c r="D127" s="9">
        <v>20</v>
      </c>
      <c r="E127" s="10">
        <v>0.28000000000000003</v>
      </c>
      <c r="F127" s="10">
        <v>1</v>
      </c>
      <c r="G127" s="10">
        <v>1.35</v>
      </c>
      <c r="H127" s="10">
        <v>15.8</v>
      </c>
      <c r="I127" s="10">
        <v>600.01</v>
      </c>
    </row>
    <row r="128" spans="1:9" ht="21.75" customHeight="1" x14ac:dyDescent="0.2">
      <c r="B128" s="19" t="s">
        <v>23</v>
      </c>
      <c r="C128" s="19"/>
      <c r="D128" s="9">
        <v>180</v>
      </c>
      <c r="E128" s="10">
        <v>7.61</v>
      </c>
      <c r="F128" s="10">
        <v>5</v>
      </c>
      <c r="G128" s="10">
        <v>45.44</v>
      </c>
      <c r="H128" s="10">
        <v>262.10000000000002</v>
      </c>
      <c r="I128" s="10">
        <v>516</v>
      </c>
    </row>
    <row r="129" spans="1:9" ht="11.25" customHeight="1" x14ac:dyDescent="0.2">
      <c r="B129" s="19" t="s">
        <v>90</v>
      </c>
      <c r="C129" s="19"/>
      <c r="D129" s="9">
        <v>200</v>
      </c>
      <c r="E129" s="10">
        <v>0.06</v>
      </c>
      <c r="F129" s="10"/>
      <c r="G129" s="10">
        <v>15.16</v>
      </c>
      <c r="H129" s="10">
        <v>59.9</v>
      </c>
      <c r="I129" s="10">
        <v>686</v>
      </c>
    </row>
    <row r="130" spans="1:9" ht="11.25" customHeight="1" x14ac:dyDescent="0.2">
      <c r="B130" s="19" t="s">
        <v>32</v>
      </c>
      <c r="C130" s="19"/>
      <c r="D130" s="9">
        <v>25</v>
      </c>
      <c r="E130" s="10">
        <v>2.68</v>
      </c>
      <c r="F130" s="10">
        <v>1</v>
      </c>
      <c r="G130" s="10">
        <v>20.83</v>
      </c>
      <c r="H130" s="10">
        <v>71</v>
      </c>
      <c r="I130" s="10">
        <v>897</v>
      </c>
    </row>
    <row r="131" spans="1:9" ht="11.25" customHeight="1" x14ac:dyDescent="0.2">
      <c r="B131" s="19" t="s">
        <v>25</v>
      </c>
      <c r="C131" s="19"/>
      <c r="D131" s="9">
        <v>25</v>
      </c>
      <c r="E131" s="10">
        <v>2.13</v>
      </c>
      <c r="F131" s="10">
        <v>1</v>
      </c>
      <c r="G131" s="10">
        <v>12.13</v>
      </c>
      <c r="H131" s="10">
        <v>64.8</v>
      </c>
      <c r="I131" s="12">
        <v>1148</v>
      </c>
    </row>
    <row r="132" spans="1:9" ht="11.25" customHeight="1" x14ac:dyDescent="0.2">
      <c r="A132" s="20" t="s">
        <v>26</v>
      </c>
      <c r="B132" s="20"/>
      <c r="C132" s="20"/>
      <c r="D132" s="9">
        <f>SUM(D123:D131)</f>
        <v>905</v>
      </c>
      <c r="E132" s="9">
        <f>SUM(E123:E131)</f>
        <v>36.750000000000007</v>
      </c>
      <c r="F132" s="9">
        <f>SUM(F123:F131)</f>
        <v>26</v>
      </c>
      <c r="G132" s="9">
        <f>SUM(G123:G131)</f>
        <v>138.12</v>
      </c>
      <c r="H132" s="9">
        <f>SUM(H123:H131)</f>
        <v>907.1</v>
      </c>
      <c r="I132" s="10"/>
    </row>
    <row r="133" spans="1:9" ht="11.25" customHeight="1" x14ac:dyDescent="0.2">
      <c r="A133" s="20" t="s">
        <v>27</v>
      </c>
      <c r="B133" s="20"/>
      <c r="C133" s="20"/>
      <c r="D133" s="13">
        <f>D121+D132</f>
        <v>1455</v>
      </c>
      <c r="E133" s="13">
        <f>E121+E132</f>
        <v>51.740000000000009</v>
      </c>
      <c r="F133" s="13">
        <f>F121+F132</f>
        <v>49</v>
      </c>
      <c r="G133" s="13">
        <f>G121+G132</f>
        <v>245.81</v>
      </c>
      <c r="H133" s="13">
        <f>H121+H132</f>
        <v>1586.8000000000002</v>
      </c>
      <c r="I133" s="10"/>
    </row>
    <row r="134" spans="1:9" ht="11.25" customHeight="1" x14ac:dyDescent="0.2">
      <c r="E134" s="1"/>
      <c r="F134" s="1"/>
      <c r="G134" s="1"/>
      <c r="H134" s="1"/>
      <c r="I134" s="3" t="s">
        <v>64</v>
      </c>
    </row>
    <row r="135" spans="1:9" ht="11.25" customHeight="1" x14ac:dyDescent="0.2">
      <c r="A135" s="2" t="s">
        <v>0</v>
      </c>
      <c r="D135" s="3" t="s">
        <v>1</v>
      </c>
      <c r="E135" s="4">
        <v>2</v>
      </c>
      <c r="G135" s="3" t="s">
        <v>3</v>
      </c>
      <c r="H135" s="4" t="s">
        <v>4</v>
      </c>
    </row>
    <row r="136" spans="1:9" ht="19.5" customHeight="1" x14ac:dyDescent="0.2">
      <c r="A136" s="24" t="s">
        <v>5</v>
      </c>
      <c r="B136" s="24" t="s">
        <v>6</v>
      </c>
      <c r="C136" s="24"/>
      <c r="D136" s="24" t="s">
        <v>7</v>
      </c>
      <c r="E136" s="23" t="s">
        <v>8</v>
      </c>
      <c r="F136" s="23"/>
      <c r="G136" s="23"/>
      <c r="H136" s="24" t="s">
        <v>9</v>
      </c>
      <c r="I136" s="24" t="s">
        <v>10</v>
      </c>
    </row>
    <row r="137" spans="1:9" ht="21.75" customHeight="1" x14ac:dyDescent="0.2">
      <c r="A137" s="25"/>
      <c r="B137" s="26"/>
      <c r="C137" s="27"/>
      <c r="D137" s="25"/>
      <c r="E137" s="5" t="s">
        <v>11</v>
      </c>
      <c r="F137" s="5" t="s">
        <v>12</v>
      </c>
      <c r="G137" s="5" t="s">
        <v>13</v>
      </c>
      <c r="H137" s="25"/>
      <c r="I137" s="25"/>
    </row>
    <row r="138" spans="1:9" ht="11.25" customHeight="1" x14ac:dyDescent="0.2">
      <c r="A138" s="6" t="s">
        <v>14</v>
      </c>
      <c r="B138" s="22"/>
      <c r="C138" s="22"/>
      <c r="D138" s="7"/>
      <c r="E138" s="7"/>
      <c r="F138" s="7"/>
      <c r="G138" s="7"/>
      <c r="H138" s="7"/>
      <c r="I138" s="8"/>
    </row>
    <row r="139" spans="1:9" ht="21.75" customHeight="1" x14ac:dyDescent="0.2">
      <c r="B139" s="19" t="s">
        <v>15</v>
      </c>
      <c r="C139" s="19"/>
      <c r="D139" s="9">
        <v>250</v>
      </c>
      <c r="E139" s="10">
        <v>7.03</v>
      </c>
      <c r="F139" s="10">
        <v>7</v>
      </c>
      <c r="G139" s="10">
        <v>39.61</v>
      </c>
      <c r="H139" s="10">
        <v>244.5</v>
      </c>
      <c r="I139" s="10">
        <v>235.05</v>
      </c>
    </row>
    <row r="140" spans="1:9" ht="11.25" customHeight="1" x14ac:dyDescent="0.2">
      <c r="B140" s="19" t="s">
        <v>93</v>
      </c>
      <c r="C140" s="19"/>
      <c r="D140" s="9">
        <v>60</v>
      </c>
      <c r="E140" s="10">
        <v>8.2200000000000006</v>
      </c>
      <c r="F140" s="10">
        <v>6</v>
      </c>
      <c r="G140" s="10">
        <v>9.5399999999999991</v>
      </c>
      <c r="H140" s="10">
        <v>154.5</v>
      </c>
      <c r="I140" s="11">
        <v>806.13</v>
      </c>
    </row>
    <row r="141" spans="1:9" ht="11.25" customHeight="1" x14ac:dyDescent="0.2">
      <c r="B141" s="19" t="s">
        <v>90</v>
      </c>
      <c r="C141" s="19"/>
      <c r="D141" s="9">
        <v>200</v>
      </c>
      <c r="E141" s="10">
        <v>0.06</v>
      </c>
      <c r="F141" s="10"/>
      <c r="G141" s="10">
        <v>15.16</v>
      </c>
      <c r="H141" s="10">
        <v>59.9</v>
      </c>
      <c r="I141" s="10">
        <v>686</v>
      </c>
    </row>
    <row r="142" spans="1:9" ht="11.25" customHeight="1" x14ac:dyDescent="0.2">
      <c r="B142" s="19" t="s">
        <v>32</v>
      </c>
      <c r="C142" s="19"/>
      <c r="D142" s="9">
        <v>25</v>
      </c>
      <c r="E142" s="10">
        <v>2.68</v>
      </c>
      <c r="F142" s="10">
        <v>1</v>
      </c>
      <c r="G142" s="10">
        <v>20.83</v>
      </c>
      <c r="H142" s="10">
        <v>71</v>
      </c>
      <c r="I142" s="10">
        <v>897</v>
      </c>
    </row>
    <row r="143" spans="1:9" ht="11.25" customHeight="1" x14ac:dyDescent="0.2">
      <c r="A143" s="20" t="s">
        <v>17</v>
      </c>
      <c r="B143" s="20"/>
      <c r="C143" s="20"/>
      <c r="D143" s="9">
        <f>SUM(D139:D142)</f>
        <v>535</v>
      </c>
      <c r="E143" s="9">
        <f>SUM(E139:E142)</f>
        <v>17.990000000000002</v>
      </c>
      <c r="F143" s="9">
        <f>SUM(F139:F142)</f>
        <v>14</v>
      </c>
      <c r="G143" s="9">
        <f>SUM(G139:G142)</f>
        <v>85.14</v>
      </c>
      <c r="H143" s="9">
        <f>SUM(H139:H142)</f>
        <v>529.9</v>
      </c>
      <c r="I143" s="10"/>
    </row>
    <row r="144" spans="1:9" ht="11.25" customHeight="1" x14ac:dyDescent="0.2">
      <c r="A144" s="6" t="s">
        <v>18</v>
      </c>
      <c r="B144" s="22"/>
      <c r="C144" s="22"/>
      <c r="D144" s="7"/>
      <c r="E144" s="7"/>
      <c r="F144" s="7"/>
      <c r="G144" s="7"/>
      <c r="H144" s="7"/>
      <c r="I144" s="8"/>
    </row>
    <row r="145" spans="1:9" ht="21.75" customHeight="1" x14ac:dyDescent="0.2">
      <c r="B145" s="19" t="s">
        <v>19</v>
      </c>
      <c r="C145" s="19"/>
      <c r="D145" s="9">
        <v>100</v>
      </c>
      <c r="E145" s="10">
        <v>1.75</v>
      </c>
      <c r="F145" s="10">
        <v>5</v>
      </c>
      <c r="G145" s="10">
        <v>9.91</v>
      </c>
      <c r="H145" s="10">
        <v>93.6</v>
      </c>
      <c r="I145" s="10">
        <v>818</v>
      </c>
    </row>
    <row r="146" spans="1:9" ht="11.25" customHeight="1" x14ac:dyDescent="0.2">
      <c r="B146" s="19" t="s">
        <v>20</v>
      </c>
      <c r="C146" s="19"/>
      <c r="D146" s="9">
        <v>250</v>
      </c>
      <c r="E146" s="10">
        <v>5.88</v>
      </c>
      <c r="F146" s="10">
        <v>6</v>
      </c>
      <c r="G146" s="10">
        <v>21.48</v>
      </c>
      <c r="H146" s="10">
        <v>166.6</v>
      </c>
      <c r="I146" s="10">
        <v>139</v>
      </c>
    </row>
    <row r="147" spans="1:9" ht="11.25" customHeight="1" x14ac:dyDescent="0.2">
      <c r="B147" s="19" t="s">
        <v>21</v>
      </c>
      <c r="C147" s="19"/>
      <c r="D147" s="9">
        <v>20</v>
      </c>
      <c r="E147" s="10">
        <v>2.59</v>
      </c>
      <c r="F147" s="10"/>
      <c r="G147" s="10">
        <v>15.62</v>
      </c>
      <c r="H147" s="10">
        <v>80</v>
      </c>
      <c r="I147" s="10">
        <v>943</v>
      </c>
    </row>
    <row r="148" spans="1:9" ht="11.25" customHeight="1" x14ac:dyDescent="0.2">
      <c r="B148" s="19" t="s">
        <v>42</v>
      </c>
      <c r="C148" s="19"/>
      <c r="D148" s="9">
        <v>100</v>
      </c>
      <c r="E148" s="10">
        <v>14.75</v>
      </c>
      <c r="F148" s="10">
        <v>19</v>
      </c>
      <c r="G148" s="10">
        <v>13.1</v>
      </c>
      <c r="H148" s="10">
        <v>284.5</v>
      </c>
      <c r="I148" s="10">
        <v>661.06</v>
      </c>
    </row>
    <row r="149" spans="1:9" ht="11.25" customHeight="1" x14ac:dyDescent="0.2">
      <c r="B149" s="19" t="s">
        <v>22</v>
      </c>
      <c r="C149" s="19"/>
      <c r="D149" s="9">
        <v>20</v>
      </c>
      <c r="E149" s="10">
        <v>0.12</v>
      </c>
      <c r="F149" s="10">
        <v>4</v>
      </c>
      <c r="G149" s="10">
        <v>1.1599999999999999</v>
      </c>
      <c r="H149" s="10">
        <v>11.1</v>
      </c>
      <c r="I149" s="12">
        <v>1126</v>
      </c>
    </row>
    <row r="150" spans="1:9" ht="21.75" customHeight="1" x14ac:dyDescent="0.2">
      <c r="B150" s="19" t="s">
        <v>23</v>
      </c>
      <c r="C150" s="19"/>
      <c r="D150" s="9">
        <v>180</v>
      </c>
      <c r="E150" s="10">
        <v>7.61</v>
      </c>
      <c r="F150" s="10">
        <v>5</v>
      </c>
      <c r="G150" s="10">
        <v>45.44</v>
      </c>
      <c r="H150" s="10">
        <v>262.10000000000002</v>
      </c>
      <c r="I150" s="10">
        <v>516</v>
      </c>
    </row>
    <row r="151" spans="1:9" ht="11.25" customHeight="1" x14ac:dyDescent="0.2">
      <c r="B151" s="19" t="s">
        <v>31</v>
      </c>
      <c r="C151" s="19"/>
      <c r="D151" s="9">
        <v>200</v>
      </c>
      <c r="E151" s="10"/>
      <c r="F151" s="10"/>
      <c r="G151" s="10">
        <v>16</v>
      </c>
      <c r="H151" s="10">
        <v>63.8</v>
      </c>
      <c r="I151" s="12">
        <v>1188</v>
      </c>
    </row>
    <row r="152" spans="1:9" ht="11.25" customHeight="1" x14ac:dyDescent="0.2">
      <c r="B152" s="19" t="s">
        <v>25</v>
      </c>
      <c r="C152" s="19"/>
      <c r="D152" s="9">
        <v>20</v>
      </c>
      <c r="E152" s="10">
        <v>1.7</v>
      </c>
      <c r="F152" s="10">
        <v>1</v>
      </c>
      <c r="G152" s="10">
        <v>9.6999999999999993</v>
      </c>
      <c r="H152" s="10">
        <v>51.8</v>
      </c>
      <c r="I152" s="12">
        <v>1148</v>
      </c>
    </row>
    <row r="153" spans="1:9" ht="11.25" customHeight="1" x14ac:dyDescent="0.2">
      <c r="A153" s="20" t="s">
        <v>26</v>
      </c>
      <c r="B153" s="20"/>
      <c r="C153" s="20"/>
      <c r="D153" s="9">
        <f>SUM(D145:D152)</f>
        <v>890</v>
      </c>
      <c r="E153" s="9">
        <f>SUM(E145:E152)</f>
        <v>34.400000000000006</v>
      </c>
      <c r="F153" s="9">
        <f>SUM(F145:F152)</f>
        <v>40</v>
      </c>
      <c r="G153" s="9">
        <f>SUM(G145:G152)</f>
        <v>132.41</v>
      </c>
      <c r="H153" s="9">
        <f>SUM(H145:H152)</f>
        <v>1013.5</v>
      </c>
      <c r="I153" s="10"/>
    </row>
    <row r="154" spans="1:9" ht="11.25" customHeight="1" x14ac:dyDescent="0.2">
      <c r="A154" s="20" t="s">
        <v>27</v>
      </c>
      <c r="B154" s="20"/>
      <c r="C154" s="20"/>
      <c r="D154" s="13">
        <f>D143+D153</f>
        <v>1425</v>
      </c>
      <c r="E154" s="14">
        <f>E143+E153</f>
        <v>52.390000000000008</v>
      </c>
      <c r="F154" s="14">
        <f>F143+F153</f>
        <v>54</v>
      </c>
      <c r="G154" s="14">
        <f>G143+G153</f>
        <v>217.55</v>
      </c>
      <c r="H154" s="14">
        <f>H143+H153</f>
        <v>1543.4</v>
      </c>
      <c r="I154" s="10"/>
    </row>
    <row r="155" spans="1:9" ht="11.25" customHeight="1" x14ac:dyDescent="0.2">
      <c r="E155" s="1"/>
      <c r="F155" s="1"/>
      <c r="G155" s="1"/>
      <c r="H155" s="1"/>
      <c r="I155" s="3" t="s">
        <v>65</v>
      </c>
    </row>
    <row r="156" spans="1:9" ht="11.25" customHeight="1" x14ac:dyDescent="0.2">
      <c r="A156" s="2" t="s">
        <v>0</v>
      </c>
      <c r="D156" s="3" t="s">
        <v>1</v>
      </c>
      <c r="E156" s="4">
        <v>2</v>
      </c>
      <c r="G156" s="3" t="s">
        <v>3</v>
      </c>
      <c r="H156" s="4" t="s">
        <v>29</v>
      </c>
    </row>
    <row r="157" spans="1:9" ht="19.5" customHeight="1" x14ac:dyDescent="0.2">
      <c r="A157" s="24" t="s">
        <v>5</v>
      </c>
      <c r="B157" s="24" t="s">
        <v>6</v>
      </c>
      <c r="C157" s="24"/>
      <c r="D157" s="24" t="s">
        <v>7</v>
      </c>
      <c r="E157" s="23" t="s">
        <v>8</v>
      </c>
      <c r="F157" s="23"/>
      <c r="G157" s="23"/>
      <c r="H157" s="24" t="s">
        <v>9</v>
      </c>
      <c r="I157" s="24" t="s">
        <v>10</v>
      </c>
    </row>
    <row r="158" spans="1:9" ht="21.75" customHeight="1" x14ac:dyDescent="0.2">
      <c r="A158" s="25"/>
      <c r="B158" s="26"/>
      <c r="C158" s="27"/>
      <c r="D158" s="25"/>
      <c r="E158" s="5" t="s">
        <v>11</v>
      </c>
      <c r="F158" s="5" t="s">
        <v>12</v>
      </c>
      <c r="G158" s="5" t="s">
        <v>13</v>
      </c>
      <c r="H158" s="25"/>
      <c r="I158" s="25"/>
    </row>
    <row r="159" spans="1:9" ht="11.25" customHeight="1" x14ac:dyDescent="0.2">
      <c r="A159" s="6" t="s">
        <v>14</v>
      </c>
      <c r="B159" s="22"/>
      <c r="C159" s="22"/>
      <c r="D159" s="7"/>
      <c r="E159" s="7"/>
      <c r="F159" s="7"/>
      <c r="G159" s="7"/>
      <c r="H159" s="7"/>
      <c r="I159" s="8"/>
    </row>
    <row r="160" spans="1:9" ht="11.25" customHeight="1" x14ac:dyDescent="0.2">
      <c r="B160" s="19" t="s">
        <v>66</v>
      </c>
      <c r="C160" s="19"/>
      <c r="D160" s="9">
        <v>180</v>
      </c>
      <c r="E160" s="10">
        <v>26.96</v>
      </c>
      <c r="F160" s="10">
        <v>17</v>
      </c>
      <c r="G160" s="10">
        <v>28.82</v>
      </c>
      <c r="H160" s="10">
        <v>380</v>
      </c>
      <c r="I160" s="12">
        <v>1073</v>
      </c>
    </row>
    <row r="161" spans="1:9" ht="11.25" customHeight="1" x14ac:dyDescent="0.2">
      <c r="B161" s="19" t="s">
        <v>67</v>
      </c>
      <c r="C161" s="19"/>
      <c r="D161" s="9">
        <v>30</v>
      </c>
      <c r="E161" s="10">
        <v>2.37</v>
      </c>
      <c r="F161" s="10">
        <v>3</v>
      </c>
      <c r="G161" s="10">
        <v>14.32</v>
      </c>
      <c r="H161" s="10">
        <v>96.3</v>
      </c>
      <c r="I161" s="10">
        <v>902</v>
      </c>
    </row>
    <row r="162" spans="1:9" ht="11.25" customHeight="1" x14ac:dyDescent="0.2">
      <c r="B162" s="19" t="s">
        <v>68</v>
      </c>
      <c r="C162" s="19"/>
      <c r="D162" s="9">
        <v>120</v>
      </c>
      <c r="E162" s="10">
        <v>0.48</v>
      </c>
      <c r="F162" s="10"/>
      <c r="G162" s="10">
        <v>11.76</v>
      </c>
      <c r="H162" s="10">
        <v>88</v>
      </c>
      <c r="I162" s="10">
        <v>976</v>
      </c>
    </row>
    <row r="163" spans="1:9" ht="11.25" customHeight="1" x14ac:dyDescent="0.2">
      <c r="B163" s="19" t="s">
        <v>31</v>
      </c>
      <c r="C163" s="19"/>
      <c r="D163" s="9">
        <v>200</v>
      </c>
      <c r="E163" s="10"/>
      <c r="F163" s="10"/>
      <c r="G163" s="10">
        <v>16</v>
      </c>
      <c r="H163" s="10">
        <v>63.8</v>
      </c>
      <c r="I163" s="12">
        <v>1188</v>
      </c>
    </row>
    <row r="164" spans="1:9" ht="11.25" customHeight="1" x14ac:dyDescent="0.2">
      <c r="B164" s="19" t="s">
        <v>32</v>
      </c>
      <c r="C164" s="19"/>
      <c r="D164" s="9">
        <v>20</v>
      </c>
      <c r="E164" s="10">
        <v>2.14</v>
      </c>
      <c r="F164" s="10">
        <v>1</v>
      </c>
      <c r="G164" s="10">
        <v>16.66</v>
      </c>
      <c r="H164" s="10">
        <v>56.8</v>
      </c>
      <c r="I164" s="10">
        <v>897</v>
      </c>
    </row>
    <row r="165" spans="1:9" ht="11.25" customHeight="1" x14ac:dyDescent="0.2">
      <c r="A165" s="20" t="s">
        <v>17</v>
      </c>
      <c r="B165" s="20"/>
      <c r="C165" s="20"/>
      <c r="D165" s="9">
        <f>SUM(D160:D164)</f>
        <v>550</v>
      </c>
      <c r="E165" s="9">
        <f>SUM(E160:E164)</f>
        <v>31.950000000000003</v>
      </c>
      <c r="F165" s="9">
        <f>SUM(F160:F164)</f>
        <v>21</v>
      </c>
      <c r="G165" s="9">
        <f>SUM(G160:G164)</f>
        <v>87.56</v>
      </c>
      <c r="H165" s="9">
        <f>SUM(H160:H164)</f>
        <v>684.89999999999986</v>
      </c>
      <c r="I165" s="10"/>
    </row>
    <row r="166" spans="1:9" ht="11.25" customHeight="1" x14ac:dyDescent="0.2">
      <c r="A166" s="6" t="s">
        <v>18</v>
      </c>
      <c r="B166" s="22"/>
      <c r="C166" s="22"/>
      <c r="D166" s="7"/>
      <c r="E166" s="7"/>
      <c r="F166" s="7"/>
      <c r="G166" s="7"/>
      <c r="H166" s="7"/>
      <c r="I166" s="8"/>
    </row>
    <row r="167" spans="1:9" ht="11.25" customHeight="1" x14ac:dyDescent="0.2">
      <c r="B167" s="19" t="s">
        <v>39</v>
      </c>
      <c r="C167" s="19"/>
      <c r="D167" s="9">
        <v>100</v>
      </c>
      <c r="E167" s="10">
        <v>1.36</v>
      </c>
      <c r="F167" s="10">
        <v>6</v>
      </c>
      <c r="G167" s="10">
        <v>12.98</v>
      </c>
      <c r="H167" s="10">
        <v>104.6</v>
      </c>
      <c r="I167" s="10">
        <v>5.01</v>
      </c>
    </row>
    <row r="168" spans="1:9" ht="11.25" customHeight="1" x14ac:dyDescent="0.2">
      <c r="B168" s="19" t="s">
        <v>34</v>
      </c>
      <c r="C168" s="19"/>
      <c r="D168" s="9">
        <v>250</v>
      </c>
      <c r="E168" s="10">
        <v>5.48</v>
      </c>
      <c r="F168" s="10">
        <v>6</v>
      </c>
      <c r="G168" s="10">
        <v>15.3</v>
      </c>
      <c r="H168" s="10">
        <v>137.6</v>
      </c>
      <c r="I168" s="12">
        <v>1015</v>
      </c>
    </row>
    <row r="169" spans="1:9" ht="11.25" customHeight="1" x14ac:dyDescent="0.2">
      <c r="B169" s="19" t="s">
        <v>69</v>
      </c>
      <c r="C169" s="19"/>
      <c r="D169" s="9">
        <v>100</v>
      </c>
      <c r="E169" s="10">
        <v>22.98</v>
      </c>
      <c r="F169" s="10">
        <v>39</v>
      </c>
      <c r="G169" s="10">
        <v>1.22</v>
      </c>
      <c r="H169" s="10">
        <v>378.8</v>
      </c>
      <c r="I169" s="12">
        <v>1237</v>
      </c>
    </row>
    <row r="170" spans="1:9" ht="11.25" customHeight="1" x14ac:dyDescent="0.2">
      <c r="B170" s="19" t="s">
        <v>57</v>
      </c>
      <c r="C170" s="19"/>
      <c r="D170" s="9">
        <v>180</v>
      </c>
      <c r="E170" s="10">
        <v>3.91</v>
      </c>
      <c r="F170" s="10">
        <v>6</v>
      </c>
      <c r="G170" s="10">
        <v>26.44</v>
      </c>
      <c r="H170" s="10">
        <v>176.3</v>
      </c>
      <c r="I170" s="10">
        <v>995</v>
      </c>
    </row>
    <row r="171" spans="1:9" ht="11.25" customHeight="1" x14ac:dyDescent="0.2">
      <c r="B171" s="19" t="s">
        <v>90</v>
      </c>
      <c r="C171" s="19"/>
      <c r="D171" s="9">
        <v>200</v>
      </c>
      <c r="E171" s="10">
        <v>0.06</v>
      </c>
      <c r="F171" s="10"/>
      <c r="G171" s="10">
        <v>15.16</v>
      </c>
      <c r="H171" s="10">
        <v>59.9</v>
      </c>
      <c r="I171" s="10">
        <v>686</v>
      </c>
    </row>
    <row r="172" spans="1:9" ht="11.25" customHeight="1" x14ac:dyDescent="0.2">
      <c r="B172" s="19" t="s">
        <v>32</v>
      </c>
      <c r="C172" s="19"/>
      <c r="D172" s="9">
        <v>25</v>
      </c>
      <c r="E172" s="10">
        <v>2.68</v>
      </c>
      <c r="F172" s="10">
        <v>1</v>
      </c>
      <c r="G172" s="10">
        <v>20.83</v>
      </c>
      <c r="H172" s="10">
        <v>71</v>
      </c>
      <c r="I172" s="10">
        <v>897</v>
      </c>
    </row>
    <row r="173" spans="1:9" ht="11.25" customHeight="1" x14ac:dyDescent="0.2">
      <c r="B173" s="19" t="s">
        <v>25</v>
      </c>
      <c r="C173" s="19"/>
      <c r="D173" s="9">
        <v>25</v>
      </c>
      <c r="E173" s="10">
        <v>2.13</v>
      </c>
      <c r="F173" s="10">
        <v>1</v>
      </c>
      <c r="G173" s="10">
        <v>12.13</v>
      </c>
      <c r="H173" s="10">
        <v>64.8</v>
      </c>
      <c r="I173" s="12">
        <v>1148</v>
      </c>
    </row>
    <row r="174" spans="1:9" ht="11.25" customHeight="1" x14ac:dyDescent="0.2">
      <c r="A174" s="20" t="s">
        <v>26</v>
      </c>
      <c r="B174" s="20"/>
      <c r="C174" s="20"/>
      <c r="D174" s="9">
        <f>SUM(D167:D173)</f>
        <v>880</v>
      </c>
      <c r="E174" s="9">
        <f>SUM(E167:E173)</f>
        <v>38.600000000000009</v>
      </c>
      <c r="F174" s="9">
        <f>SUM(F167:F173)</f>
        <v>59</v>
      </c>
      <c r="G174" s="9">
        <f>SUM(G167:G173)</f>
        <v>104.05999999999999</v>
      </c>
      <c r="H174" s="9">
        <f>SUM(H167:H173)</f>
        <v>992.99999999999989</v>
      </c>
      <c r="I174" s="10"/>
    </row>
    <row r="175" spans="1:9" ht="11.25" customHeight="1" x14ac:dyDescent="0.2">
      <c r="A175" s="20" t="s">
        <v>27</v>
      </c>
      <c r="B175" s="20"/>
      <c r="C175" s="20"/>
      <c r="D175" s="13">
        <f>D165+D174</f>
        <v>1430</v>
      </c>
      <c r="E175" s="14">
        <f>E165+E174</f>
        <v>70.550000000000011</v>
      </c>
      <c r="F175" s="14">
        <f>F165+F174</f>
        <v>80</v>
      </c>
      <c r="G175" s="14">
        <f>G165+G174</f>
        <v>191.62</v>
      </c>
      <c r="H175" s="14">
        <f>H165+H174</f>
        <v>1677.8999999999996</v>
      </c>
      <c r="I175" s="10"/>
    </row>
    <row r="176" spans="1:9" ht="11.25" customHeight="1" x14ac:dyDescent="0.2">
      <c r="E176" s="1"/>
      <c r="F176" s="1"/>
      <c r="G176" s="1"/>
      <c r="H176" s="1"/>
      <c r="I176" s="3" t="s">
        <v>70</v>
      </c>
    </row>
    <row r="177" spans="1:9" ht="11.25" customHeight="1" x14ac:dyDescent="0.2">
      <c r="A177" s="2" t="s">
        <v>0</v>
      </c>
      <c r="D177" s="3" t="s">
        <v>1</v>
      </c>
      <c r="E177" s="4">
        <v>2</v>
      </c>
      <c r="G177" s="3" t="s">
        <v>3</v>
      </c>
      <c r="H177" s="4" t="s">
        <v>36</v>
      </c>
    </row>
    <row r="178" spans="1:9" ht="19.5" customHeight="1" x14ac:dyDescent="0.2">
      <c r="A178" s="24" t="s">
        <v>5</v>
      </c>
      <c r="B178" s="24" t="s">
        <v>6</v>
      </c>
      <c r="C178" s="24"/>
      <c r="D178" s="24" t="s">
        <v>7</v>
      </c>
      <c r="E178" s="23" t="s">
        <v>8</v>
      </c>
      <c r="F178" s="23"/>
      <c r="G178" s="23"/>
      <c r="H178" s="24" t="s">
        <v>9</v>
      </c>
      <c r="I178" s="24" t="s">
        <v>10</v>
      </c>
    </row>
    <row r="179" spans="1:9" ht="21.75" customHeight="1" x14ac:dyDescent="0.2">
      <c r="A179" s="25"/>
      <c r="B179" s="26"/>
      <c r="C179" s="27"/>
      <c r="D179" s="25"/>
      <c r="E179" s="5" t="s">
        <v>11</v>
      </c>
      <c r="F179" s="5" t="s">
        <v>12</v>
      </c>
      <c r="G179" s="5" t="s">
        <v>13</v>
      </c>
      <c r="H179" s="25"/>
      <c r="I179" s="25"/>
    </row>
    <row r="180" spans="1:9" ht="11.25" customHeight="1" x14ac:dyDescent="0.2">
      <c r="A180" s="6" t="s">
        <v>14</v>
      </c>
      <c r="B180" s="22"/>
      <c r="C180" s="22"/>
      <c r="D180" s="7"/>
      <c r="E180" s="7"/>
      <c r="F180" s="7"/>
      <c r="G180" s="7"/>
      <c r="H180" s="7"/>
      <c r="I180" s="8"/>
    </row>
    <row r="181" spans="1:9" ht="11.25" customHeight="1" x14ac:dyDescent="0.2">
      <c r="B181" s="19" t="s">
        <v>71</v>
      </c>
      <c r="C181" s="19"/>
      <c r="D181" s="9">
        <v>90</v>
      </c>
      <c r="E181" s="10">
        <v>13.61</v>
      </c>
      <c r="F181" s="10">
        <v>10</v>
      </c>
      <c r="G181" s="10">
        <v>9.4600000000000009</v>
      </c>
      <c r="H181" s="10">
        <v>215.2</v>
      </c>
      <c r="I181" s="10">
        <v>907</v>
      </c>
    </row>
    <row r="182" spans="1:9" ht="11.25" customHeight="1" x14ac:dyDescent="0.2">
      <c r="B182" s="19" t="s">
        <v>22</v>
      </c>
      <c r="C182" s="19"/>
      <c r="D182" s="9">
        <v>20</v>
      </c>
      <c r="E182" s="10">
        <v>0.12</v>
      </c>
      <c r="F182" s="10">
        <v>4</v>
      </c>
      <c r="G182" s="10">
        <v>1.1599999999999999</v>
      </c>
      <c r="H182" s="10">
        <v>11.1</v>
      </c>
      <c r="I182" s="12">
        <v>1126</v>
      </c>
    </row>
    <row r="183" spans="1:9" ht="11.25" customHeight="1" x14ac:dyDescent="0.2">
      <c r="B183" s="19" t="s">
        <v>43</v>
      </c>
      <c r="C183" s="19"/>
      <c r="D183" s="9">
        <v>200</v>
      </c>
      <c r="E183" s="10">
        <v>12.43</v>
      </c>
      <c r="F183" s="10">
        <v>8</v>
      </c>
      <c r="G183" s="10">
        <v>64.83</v>
      </c>
      <c r="H183" s="10">
        <v>379.5</v>
      </c>
      <c r="I183" s="10">
        <v>998</v>
      </c>
    </row>
    <row r="184" spans="1:9" ht="11.25" customHeight="1" x14ac:dyDescent="0.2">
      <c r="B184" s="19" t="s">
        <v>90</v>
      </c>
      <c r="C184" s="19"/>
      <c r="D184" s="9">
        <v>200</v>
      </c>
      <c r="E184" s="10">
        <v>0.06</v>
      </c>
      <c r="F184" s="10"/>
      <c r="G184" s="10">
        <v>15.16</v>
      </c>
      <c r="H184" s="10">
        <v>59.9</v>
      </c>
      <c r="I184" s="10">
        <v>686</v>
      </c>
    </row>
    <row r="185" spans="1:9" ht="11.25" customHeight="1" x14ac:dyDescent="0.2">
      <c r="B185" s="19" t="s">
        <v>32</v>
      </c>
      <c r="C185" s="19"/>
      <c r="D185" s="9">
        <v>20</v>
      </c>
      <c r="E185" s="10">
        <v>2.14</v>
      </c>
      <c r="F185" s="10">
        <v>1</v>
      </c>
      <c r="G185" s="10">
        <v>16.66</v>
      </c>
      <c r="H185" s="10">
        <v>56.8</v>
      </c>
      <c r="I185" s="10">
        <v>897</v>
      </c>
    </row>
    <row r="186" spans="1:9" ht="11.25" customHeight="1" x14ac:dyDescent="0.2">
      <c r="B186" s="19" t="s">
        <v>25</v>
      </c>
      <c r="C186" s="19"/>
      <c r="D186" s="9">
        <v>20</v>
      </c>
      <c r="E186" s="10">
        <v>1.7</v>
      </c>
      <c r="F186" s="10">
        <v>1</v>
      </c>
      <c r="G186" s="10">
        <v>9.6999999999999993</v>
      </c>
      <c r="H186" s="10">
        <v>51.8</v>
      </c>
      <c r="I186" s="12">
        <v>1148</v>
      </c>
    </row>
    <row r="187" spans="1:9" ht="11.25" customHeight="1" x14ac:dyDescent="0.2">
      <c r="A187" s="20" t="s">
        <v>17</v>
      </c>
      <c r="B187" s="20"/>
      <c r="C187" s="20"/>
      <c r="D187" s="9">
        <f>SUM(D181:D186)</f>
        <v>550</v>
      </c>
      <c r="E187" s="9">
        <f>SUM(E181:E186)</f>
        <v>30.059999999999995</v>
      </c>
      <c r="F187" s="9">
        <f>SUM(F181:F186)</f>
        <v>24</v>
      </c>
      <c r="G187" s="9">
        <f>SUM(G181:G186)</f>
        <v>116.97</v>
      </c>
      <c r="H187" s="9">
        <f>SUM(H181:H186)</f>
        <v>774.29999999999984</v>
      </c>
      <c r="I187" s="10"/>
    </row>
    <row r="188" spans="1:9" ht="11.25" customHeight="1" x14ac:dyDescent="0.2">
      <c r="A188" s="6" t="s">
        <v>18</v>
      </c>
      <c r="B188" s="22"/>
      <c r="C188" s="22"/>
      <c r="D188" s="7"/>
      <c r="E188" s="7"/>
      <c r="F188" s="7"/>
      <c r="G188" s="7"/>
      <c r="H188" s="7"/>
      <c r="I188" s="8"/>
    </row>
    <row r="189" spans="1:9" ht="11.25" customHeight="1" x14ac:dyDescent="0.2">
      <c r="B189" s="19" t="s">
        <v>62</v>
      </c>
      <c r="C189" s="19"/>
      <c r="D189" s="9">
        <v>100</v>
      </c>
      <c r="E189" s="10">
        <v>3.1</v>
      </c>
      <c r="F189" s="10"/>
      <c r="G189" s="10">
        <v>6.5</v>
      </c>
      <c r="H189" s="10">
        <v>40</v>
      </c>
      <c r="I189" s="10">
        <v>811</v>
      </c>
    </row>
    <row r="190" spans="1:9" ht="21.75" customHeight="1" x14ac:dyDescent="0.2">
      <c r="B190" s="19" t="s">
        <v>40</v>
      </c>
      <c r="C190" s="19"/>
      <c r="D190" s="9">
        <v>250</v>
      </c>
      <c r="E190" s="10">
        <v>2.7</v>
      </c>
      <c r="F190" s="10">
        <v>6</v>
      </c>
      <c r="G190" s="10">
        <v>17.8</v>
      </c>
      <c r="H190" s="10">
        <v>139.19999999999999</v>
      </c>
      <c r="I190" s="12">
        <v>1030</v>
      </c>
    </row>
    <row r="191" spans="1:9" ht="21.75" customHeight="1" x14ac:dyDescent="0.2">
      <c r="B191" s="19" t="s">
        <v>41</v>
      </c>
      <c r="C191" s="19"/>
      <c r="D191" s="9">
        <v>5</v>
      </c>
      <c r="E191" s="10">
        <v>1.1499999999999999</v>
      </c>
      <c r="F191" s="10">
        <v>1</v>
      </c>
      <c r="G191" s="10">
        <v>0.04</v>
      </c>
      <c r="H191" s="10">
        <v>11.8</v>
      </c>
      <c r="I191" s="12">
        <v>1052</v>
      </c>
    </row>
    <row r="192" spans="1:9" ht="11.25" customHeight="1" x14ac:dyDescent="0.2">
      <c r="B192" s="19" t="s">
        <v>98</v>
      </c>
      <c r="C192" s="19"/>
      <c r="D192" s="9">
        <v>230</v>
      </c>
      <c r="E192" s="10">
        <v>14.46</v>
      </c>
      <c r="F192" s="10">
        <v>13</v>
      </c>
      <c r="G192" s="10">
        <v>44.54</v>
      </c>
      <c r="H192" s="10">
        <v>355.9</v>
      </c>
      <c r="I192" s="12">
        <v>1020</v>
      </c>
    </row>
    <row r="193" spans="1:9" ht="11.25" customHeight="1" x14ac:dyDescent="0.2">
      <c r="B193" s="19" t="s">
        <v>24</v>
      </c>
      <c r="C193" s="19"/>
      <c r="D193" s="9">
        <v>200</v>
      </c>
      <c r="E193" s="10">
        <v>0.35</v>
      </c>
      <c r="F193" s="10"/>
      <c r="G193" s="10">
        <v>24.36</v>
      </c>
      <c r="H193" s="10">
        <v>101.7</v>
      </c>
      <c r="I193" s="10">
        <v>928</v>
      </c>
    </row>
    <row r="194" spans="1:9" ht="11.25" customHeight="1" x14ac:dyDescent="0.2">
      <c r="B194" s="19" t="s">
        <v>32</v>
      </c>
      <c r="C194" s="19"/>
      <c r="D194" s="9">
        <v>25</v>
      </c>
      <c r="E194" s="10">
        <v>2.68</v>
      </c>
      <c r="F194" s="10">
        <v>1</v>
      </c>
      <c r="G194" s="10">
        <v>20.83</v>
      </c>
      <c r="H194" s="10">
        <v>71</v>
      </c>
      <c r="I194" s="10">
        <v>897</v>
      </c>
    </row>
    <row r="195" spans="1:9" ht="11.25" customHeight="1" x14ac:dyDescent="0.2">
      <c r="B195" s="19" t="s">
        <v>25</v>
      </c>
      <c r="C195" s="19"/>
      <c r="D195" s="9">
        <v>25</v>
      </c>
      <c r="E195" s="10">
        <v>2.13</v>
      </c>
      <c r="F195" s="10">
        <v>1</v>
      </c>
      <c r="G195" s="10">
        <v>12.13</v>
      </c>
      <c r="H195" s="10">
        <v>64.8</v>
      </c>
      <c r="I195" s="12">
        <v>1148</v>
      </c>
    </row>
    <row r="196" spans="1:9" ht="11.25" customHeight="1" x14ac:dyDescent="0.2">
      <c r="A196" s="20" t="s">
        <v>26</v>
      </c>
      <c r="B196" s="20"/>
      <c r="C196" s="20"/>
      <c r="D196" s="9">
        <f>SUM(D189:D195)</f>
        <v>835</v>
      </c>
      <c r="E196" s="9">
        <f>SUM(E189:E195)</f>
        <v>26.570000000000004</v>
      </c>
      <c r="F196" s="9">
        <f>SUM(F189:F195)</f>
        <v>22</v>
      </c>
      <c r="G196" s="9">
        <f>SUM(G189:G195)</f>
        <v>126.19999999999999</v>
      </c>
      <c r="H196" s="9">
        <f>SUM(H189:H195)</f>
        <v>784.4</v>
      </c>
      <c r="I196" s="10"/>
    </row>
    <row r="197" spans="1:9" ht="11.25" customHeight="1" x14ac:dyDescent="0.2">
      <c r="A197" s="20" t="s">
        <v>27</v>
      </c>
      <c r="B197" s="20"/>
      <c r="C197" s="20"/>
      <c r="D197" s="13">
        <f>D187+D196</f>
        <v>1385</v>
      </c>
      <c r="E197" s="14">
        <f>E187+E196</f>
        <v>56.629999999999995</v>
      </c>
      <c r="F197" s="14">
        <f>F187+F196</f>
        <v>46</v>
      </c>
      <c r="G197" s="14">
        <f>G187+G196</f>
        <v>243.17</v>
      </c>
      <c r="H197" s="14">
        <f>H187+H196</f>
        <v>1558.6999999999998</v>
      </c>
      <c r="I197" s="10"/>
    </row>
    <row r="198" spans="1:9" ht="11.25" customHeight="1" x14ac:dyDescent="0.2">
      <c r="E198" s="1"/>
      <c r="F198" s="1"/>
      <c r="G198" s="1"/>
      <c r="H198" s="1"/>
      <c r="I198" s="3" t="s">
        <v>72</v>
      </c>
    </row>
    <row r="199" spans="1:9" ht="11.25" customHeight="1" x14ac:dyDescent="0.2">
      <c r="A199" s="2" t="s">
        <v>0</v>
      </c>
      <c r="D199" s="3" t="s">
        <v>1</v>
      </c>
      <c r="E199" s="4">
        <v>2</v>
      </c>
      <c r="G199" s="3" t="s">
        <v>3</v>
      </c>
      <c r="H199" s="4" t="s">
        <v>46</v>
      </c>
    </row>
    <row r="200" spans="1:9" ht="19.5" customHeight="1" x14ac:dyDescent="0.2">
      <c r="A200" s="24" t="s">
        <v>5</v>
      </c>
      <c r="B200" s="24" t="s">
        <v>6</v>
      </c>
      <c r="C200" s="24"/>
      <c r="D200" s="24" t="s">
        <v>7</v>
      </c>
      <c r="E200" s="23" t="s">
        <v>8</v>
      </c>
      <c r="F200" s="23"/>
      <c r="G200" s="23"/>
      <c r="H200" s="24" t="s">
        <v>9</v>
      </c>
      <c r="I200" s="24" t="s">
        <v>10</v>
      </c>
    </row>
    <row r="201" spans="1:9" ht="21.75" customHeight="1" x14ac:dyDescent="0.2">
      <c r="A201" s="25"/>
      <c r="B201" s="26"/>
      <c r="C201" s="27"/>
      <c r="D201" s="25"/>
      <c r="E201" s="5" t="s">
        <v>11</v>
      </c>
      <c r="F201" s="5" t="s">
        <v>12</v>
      </c>
      <c r="G201" s="5" t="s">
        <v>13</v>
      </c>
      <c r="H201" s="25"/>
      <c r="I201" s="25"/>
    </row>
    <row r="202" spans="1:9" ht="11.25" customHeight="1" x14ac:dyDescent="0.2">
      <c r="A202" s="6" t="s">
        <v>14</v>
      </c>
      <c r="B202" s="22"/>
      <c r="C202" s="22"/>
      <c r="D202" s="7"/>
      <c r="E202" s="7"/>
      <c r="F202" s="7"/>
      <c r="G202" s="7"/>
      <c r="H202" s="7"/>
      <c r="I202" s="8"/>
    </row>
    <row r="203" spans="1:9" ht="11.25" customHeight="1" x14ac:dyDescent="0.2">
      <c r="B203" s="19" t="s">
        <v>37</v>
      </c>
      <c r="C203" s="19"/>
      <c r="D203" s="9">
        <v>90</v>
      </c>
      <c r="E203" s="10">
        <v>18.559999999999999</v>
      </c>
      <c r="F203" s="10">
        <v>8</v>
      </c>
      <c r="G203" s="10">
        <v>13</v>
      </c>
      <c r="H203" s="10">
        <v>185.1</v>
      </c>
      <c r="I203" s="12">
        <v>1060</v>
      </c>
    </row>
    <row r="204" spans="1:9" ht="11.25" customHeight="1" x14ac:dyDescent="0.2">
      <c r="B204" s="19" t="s">
        <v>38</v>
      </c>
      <c r="C204" s="19"/>
      <c r="D204" s="9">
        <v>20</v>
      </c>
      <c r="E204" s="10">
        <v>0.28000000000000003</v>
      </c>
      <c r="F204" s="10">
        <v>1</v>
      </c>
      <c r="G204" s="10">
        <v>1.35</v>
      </c>
      <c r="H204" s="10">
        <v>15.8</v>
      </c>
      <c r="I204" s="10">
        <v>600.01</v>
      </c>
    </row>
    <row r="205" spans="1:9" ht="21.75" customHeight="1" x14ac:dyDescent="0.2">
      <c r="B205" s="19" t="s">
        <v>23</v>
      </c>
      <c r="C205" s="19"/>
      <c r="D205" s="9">
        <v>200</v>
      </c>
      <c r="E205" s="10">
        <v>8.4600000000000009</v>
      </c>
      <c r="F205" s="10">
        <v>6</v>
      </c>
      <c r="G205" s="10">
        <v>50.49</v>
      </c>
      <c r="H205" s="10">
        <v>291.3</v>
      </c>
      <c r="I205" s="10">
        <v>516</v>
      </c>
    </row>
    <row r="206" spans="1:9" ht="11.25" customHeight="1" x14ac:dyDescent="0.2">
      <c r="B206" s="19" t="s">
        <v>90</v>
      </c>
      <c r="C206" s="19"/>
      <c r="D206" s="9">
        <v>200</v>
      </c>
      <c r="E206" s="10">
        <v>0.06</v>
      </c>
      <c r="F206" s="10"/>
      <c r="G206" s="10">
        <v>15.16</v>
      </c>
      <c r="H206" s="10">
        <v>59.9</v>
      </c>
      <c r="I206" s="10">
        <v>686</v>
      </c>
    </row>
    <row r="207" spans="1:9" ht="11.25" customHeight="1" x14ac:dyDescent="0.2">
      <c r="B207" s="19" t="s">
        <v>32</v>
      </c>
      <c r="C207" s="19"/>
      <c r="D207" s="9">
        <v>20</v>
      </c>
      <c r="E207" s="10">
        <v>2.14</v>
      </c>
      <c r="F207" s="10">
        <v>1</v>
      </c>
      <c r="G207" s="10">
        <v>16.66</v>
      </c>
      <c r="H207" s="10">
        <v>56.8</v>
      </c>
      <c r="I207" s="10">
        <v>897</v>
      </c>
    </row>
    <row r="208" spans="1:9" ht="11.25" customHeight="1" x14ac:dyDescent="0.2">
      <c r="B208" s="19" t="s">
        <v>25</v>
      </c>
      <c r="C208" s="19"/>
      <c r="D208" s="9">
        <v>20</v>
      </c>
      <c r="E208" s="10">
        <v>1.7</v>
      </c>
      <c r="F208" s="10">
        <v>1</v>
      </c>
      <c r="G208" s="10">
        <v>9.6999999999999993</v>
      </c>
      <c r="H208" s="10">
        <v>51.8</v>
      </c>
      <c r="I208" s="12">
        <v>1148</v>
      </c>
    </row>
    <row r="209" spans="1:9" ht="11.25" customHeight="1" x14ac:dyDescent="0.2">
      <c r="A209" s="20" t="s">
        <v>17</v>
      </c>
      <c r="B209" s="20"/>
      <c r="C209" s="20"/>
      <c r="D209" s="9">
        <f>SUM(D203:D208)</f>
        <v>550</v>
      </c>
      <c r="E209" s="9">
        <f>SUM(E203:E208)</f>
        <v>31.2</v>
      </c>
      <c r="F209" s="9">
        <f>SUM(F203:F208)</f>
        <v>17</v>
      </c>
      <c r="G209" s="9">
        <f>SUM(G203:G208)</f>
        <v>106.36</v>
      </c>
      <c r="H209" s="9">
        <f>SUM(H203:H208)</f>
        <v>660.69999999999993</v>
      </c>
      <c r="I209" s="10"/>
    </row>
    <row r="210" spans="1:9" ht="11.25" customHeight="1" x14ac:dyDescent="0.2">
      <c r="A210" s="6" t="s">
        <v>18</v>
      </c>
      <c r="B210" s="22"/>
      <c r="C210" s="22"/>
      <c r="D210" s="7"/>
      <c r="E210" s="7"/>
      <c r="F210" s="7"/>
      <c r="G210" s="7"/>
      <c r="H210" s="7"/>
      <c r="I210" s="8"/>
    </row>
    <row r="211" spans="1:9" ht="21.75" customHeight="1" x14ac:dyDescent="0.2">
      <c r="B211" s="19" t="s">
        <v>19</v>
      </c>
      <c r="C211" s="19"/>
      <c r="D211" s="9">
        <v>100</v>
      </c>
      <c r="E211" s="10">
        <v>1.75</v>
      </c>
      <c r="F211" s="10">
        <v>5</v>
      </c>
      <c r="G211" s="10">
        <v>9.91</v>
      </c>
      <c r="H211" s="10">
        <v>93.6</v>
      </c>
      <c r="I211" s="10">
        <v>818</v>
      </c>
    </row>
    <row r="212" spans="1:9" ht="21.75" customHeight="1" x14ac:dyDescent="0.2">
      <c r="B212" s="19" t="s">
        <v>73</v>
      </c>
      <c r="C212" s="19"/>
      <c r="D212" s="9">
        <v>250</v>
      </c>
      <c r="E212" s="10">
        <v>4.0999999999999996</v>
      </c>
      <c r="F212" s="10">
        <v>7</v>
      </c>
      <c r="G212" s="10">
        <v>18.579999999999998</v>
      </c>
      <c r="H212" s="10">
        <v>155.69999999999999</v>
      </c>
      <c r="I212" s="12">
        <v>1018</v>
      </c>
    </row>
    <row r="213" spans="1:9" ht="21.75" customHeight="1" x14ac:dyDescent="0.2">
      <c r="B213" s="19" t="s">
        <v>41</v>
      </c>
      <c r="C213" s="19"/>
      <c r="D213" s="9">
        <v>5</v>
      </c>
      <c r="E213" s="10">
        <v>1.1499999999999999</v>
      </c>
      <c r="F213" s="10">
        <v>1</v>
      </c>
      <c r="G213" s="10">
        <v>0.04</v>
      </c>
      <c r="H213" s="10">
        <v>11.8</v>
      </c>
      <c r="I213" s="12">
        <v>1052</v>
      </c>
    </row>
    <row r="214" spans="1:9" ht="22.5" customHeight="1" x14ac:dyDescent="0.2">
      <c r="B214" s="19" t="s">
        <v>92</v>
      </c>
      <c r="C214" s="19"/>
      <c r="D214" s="9">
        <v>110</v>
      </c>
      <c r="E214" s="10">
        <v>20.46</v>
      </c>
      <c r="F214" s="10">
        <v>22</v>
      </c>
      <c r="G214" s="10"/>
      <c r="H214" s="10">
        <v>234.3</v>
      </c>
      <c r="I214" s="11">
        <v>1308.1300000000001</v>
      </c>
    </row>
    <row r="215" spans="1:9" ht="11.25" customHeight="1" x14ac:dyDescent="0.2">
      <c r="B215" s="19" t="s">
        <v>43</v>
      </c>
      <c r="C215" s="19"/>
      <c r="D215" s="9">
        <v>180</v>
      </c>
      <c r="E215" s="10">
        <v>11.19</v>
      </c>
      <c r="F215" s="10">
        <v>7</v>
      </c>
      <c r="G215" s="10">
        <v>58.35</v>
      </c>
      <c r="H215" s="10">
        <v>341.5</v>
      </c>
      <c r="I215" s="10">
        <v>998</v>
      </c>
    </row>
    <row r="216" spans="1:9" ht="11.25" customHeight="1" x14ac:dyDescent="0.2">
      <c r="B216" s="19" t="s">
        <v>31</v>
      </c>
      <c r="C216" s="19"/>
      <c r="D216" s="9">
        <v>200</v>
      </c>
      <c r="E216" s="10">
        <v>0.2</v>
      </c>
      <c r="F216" s="10"/>
      <c r="G216" s="10">
        <v>6.5</v>
      </c>
      <c r="H216" s="10">
        <v>26.8</v>
      </c>
      <c r="I216" s="11">
        <v>14539.27</v>
      </c>
    </row>
    <row r="217" spans="1:9" ht="11.25" customHeight="1" x14ac:dyDescent="0.2">
      <c r="B217" s="19" t="s">
        <v>32</v>
      </c>
      <c r="C217" s="19"/>
      <c r="D217" s="9">
        <v>25</v>
      </c>
      <c r="E217" s="10">
        <v>2.68</v>
      </c>
      <c r="F217" s="10">
        <v>1</v>
      </c>
      <c r="G217" s="10">
        <v>20.83</v>
      </c>
      <c r="H217" s="10">
        <v>71</v>
      </c>
      <c r="I217" s="10">
        <v>897</v>
      </c>
    </row>
    <row r="218" spans="1:9" ht="11.25" customHeight="1" x14ac:dyDescent="0.2">
      <c r="B218" s="19" t="s">
        <v>25</v>
      </c>
      <c r="C218" s="19"/>
      <c r="D218" s="9">
        <v>25</v>
      </c>
      <c r="E218" s="10">
        <v>2.13</v>
      </c>
      <c r="F218" s="10">
        <v>1</v>
      </c>
      <c r="G218" s="10">
        <v>12.13</v>
      </c>
      <c r="H218" s="10">
        <v>64.8</v>
      </c>
      <c r="I218" s="12">
        <v>1148</v>
      </c>
    </row>
    <row r="219" spans="1:9" ht="11.25" customHeight="1" x14ac:dyDescent="0.2">
      <c r="A219" s="20" t="s">
        <v>26</v>
      </c>
      <c r="B219" s="20"/>
      <c r="C219" s="20"/>
      <c r="D219" s="9">
        <f>SUM(D211:D218)</f>
        <v>895</v>
      </c>
      <c r="E219" s="9">
        <f>SUM(E211:E218)</f>
        <v>43.660000000000004</v>
      </c>
      <c r="F219" s="9">
        <f>SUM(F211:F218)</f>
        <v>44</v>
      </c>
      <c r="G219" s="9">
        <f>SUM(G211:G218)</f>
        <v>126.33999999999999</v>
      </c>
      <c r="H219" s="9">
        <f>SUM(H211:H218)</f>
        <v>999.49999999999989</v>
      </c>
      <c r="I219" s="10"/>
    </row>
    <row r="220" spans="1:9" ht="11.25" customHeight="1" x14ac:dyDescent="0.2">
      <c r="A220" s="20" t="s">
        <v>27</v>
      </c>
      <c r="B220" s="20"/>
      <c r="C220" s="20"/>
      <c r="D220" s="13">
        <f>D209+D219</f>
        <v>1445</v>
      </c>
      <c r="E220" s="15">
        <f>E209+E219</f>
        <v>74.86</v>
      </c>
      <c r="F220" s="15">
        <f>F209+F219</f>
        <v>61</v>
      </c>
      <c r="G220" s="15">
        <f>G209+G219</f>
        <v>232.7</v>
      </c>
      <c r="H220" s="15">
        <f>H209+H219</f>
        <v>1660.1999999999998</v>
      </c>
      <c r="I220" s="10"/>
    </row>
    <row r="221" spans="1:9" ht="11.25" customHeight="1" x14ac:dyDescent="0.2">
      <c r="E221" s="1"/>
      <c r="F221" s="1"/>
      <c r="G221" s="1"/>
      <c r="H221" s="1"/>
      <c r="I221" s="3" t="s">
        <v>74</v>
      </c>
    </row>
    <row r="222" spans="1:9" ht="11.25" customHeight="1" x14ac:dyDescent="0.2">
      <c r="A222" s="2" t="s">
        <v>0</v>
      </c>
      <c r="D222" s="3" t="s">
        <v>1</v>
      </c>
      <c r="E222" s="4">
        <v>2</v>
      </c>
      <c r="G222" s="3" t="s">
        <v>3</v>
      </c>
      <c r="H222" s="4" t="s">
        <v>53</v>
      </c>
    </row>
    <row r="223" spans="1:9" ht="19.5" customHeight="1" x14ac:dyDescent="0.2">
      <c r="A223" s="24" t="s">
        <v>5</v>
      </c>
      <c r="B223" s="24" t="s">
        <v>6</v>
      </c>
      <c r="C223" s="24"/>
      <c r="D223" s="24" t="s">
        <v>7</v>
      </c>
      <c r="E223" s="23" t="s">
        <v>8</v>
      </c>
      <c r="F223" s="23"/>
      <c r="G223" s="23"/>
      <c r="H223" s="24" t="s">
        <v>9</v>
      </c>
      <c r="I223" s="24" t="s">
        <v>10</v>
      </c>
    </row>
    <row r="224" spans="1:9" ht="21.75" customHeight="1" x14ac:dyDescent="0.2">
      <c r="A224" s="25"/>
      <c r="B224" s="26"/>
      <c r="C224" s="27"/>
      <c r="D224" s="25"/>
      <c r="E224" s="5" t="s">
        <v>11</v>
      </c>
      <c r="F224" s="5" t="s">
        <v>12</v>
      </c>
      <c r="G224" s="5" t="s">
        <v>13</v>
      </c>
      <c r="H224" s="25"/>
      <c r="I224" s="25"/>
    </row>
    <row r="225" spans="1:9" ht="11.25" customHeight="1" x14ac:dyDescent="0.2">
      <c r="A225" s="6" t="s">
        <v>14</v>
      </c>
      <c r="B225" s="22"/>
      <c r="C225" s="22"/>
      <c r="D225" s="7"/>
      <c r="E225" s="7"/>
      <c r="F225" s="7"/>
      <c r="G225" s="7"/>
      <c r="H225" s="7"/>
      <c r="I225" s="8"/>
    </row>
    <row r="226" spans="1:9" ht="21.75" customHeight="1" x14ac:dyDescent="0.2">
      <c r="B226" s="19" t="s">
        <v>75</v>
      </c>
      <c r="C226" s="19"/>
      <c r="D226" s="9">
        <v>250</v>
      </c>
      <c r="E226" s="10">
        <v>8.25</v>
      </c>
      <c r="F226" s="10">
        <v>8</v>
      </c>
      <c r="G226" s="10">
        <v>40.83</v>
      </c>
      <c r="H226" s="10">
        <v>257.5</v>
      </c>
      <c r="I226" s="10">
        <v>851</v>
      </c>
    </row>
    <row r="227" spans="1:9" ht="11.25" customHeight="1" x14ac:dyDescent="0.2">
      <c r="B227" s="19" t="s">
        <v>89</v>
      </c>
      <c r="C227" s="19"/>
      <c r="D227" s="9">
        <v>85</v>
      </c>
      <c r="E227" s="10">
        <v>4.25</v>
      </c>
      <c r="F227" s="10">
        <v>11</v>
      </c>
      <c r="G227" s="10">
        <v>44.2</v>
      </c>
      <c r="H227" s="10">
        <v>280.5</v>
      </c>
      <c r="I227" s="12">
        <v>1870</v>
      </c>
    </row>
    <row r="228" spans="1:9" ht="11.25" customHeight="1" x14ac:dyDescent="0.2">
      <c r="B228" s="19" t="s">
        <v>31</v>
      </c>
      <c r="C228" s="19"/>
      <c r="D228" s="9">
        <v>200</v>
      </c>
      <c r="E228" s="10"/>
      <c r="F228" s="10"/>
      <c r="G228" s="10">
        <v>16</v>
      </c>
      <c r="H228" s="10">
        <v>63.8</v>
      </c>
      <c r="I228" s="12">
        <v>1188</v>
      </c>
    </row>
    <row r="229" spans="1:9" ht="11.25" customHeight="1" x14ac:dyDescent="0.2">
      <c r="B229" s="19" t="s">
        <v>32</v>
      </c>
      <c r="C229" s="19"/>
      <c r="D229" s="9">
        <v>30</v>
      </c>
      <c r="E229" s="10">
        <v>3.21</v>
      </c>
      <c r="F229" s="10">
        <v>1</v>
      </c>
      <c r="G229" s="10">
        <v>24.99</v>
      </c>
      <c r="H229" s="10">
        <v>85.2</v>
      </c>
      <c r="I229" s="10">
        <v>897</v>
      </c>
    </row>
    <row r="230" spans="1:9" ht="11.25" customHeight="1" x14ac:dyDescent="0.2">
      <c r="A230" s="20" t="s">
        <v>17</v>
      </c>
      <c r="B230" s="20"/>
      <c r="C230" s="20"/>
      <c r="D230" s="9">
        <f>SUM(D226:D229)</f>
        <v>565</v>
      </c>
      <c r="E230" s="9">
        <f>SUM(E226:E229)</f>
        <v>15.71</v>
      </c>
      <c r="F230" s="9">
        <f>SUM(F226:F229)</f>
        <v>20</v>
      </c>
      <c r="G230" s="9">
        <f>SUM(G226:G229)</f>
        <v>126.02</v>
      </c>
      <c r="H230" s="9">
        <f>SUM(H226:H229)</f>
        <v>687</v>
      </c>
      <c r="I230" s="10"/>
    </row>
    <row r="231" spans="1:9" ht="11.25" customHeight="1" x14ac:dyDescent="0.2">
      <c r="A231" s="6" t="s">
        <v>18</v>
      </c>
      <c r="B231" s="22"/>
      <c r="C231" s="22"/>
      <c r="D231" s="7"/>
      <c r="E231" s="7"/>
      <c r="F231" s="7"/>
      <c r="G231" s="7"/>
      <c r="H231" s="7"/>
      <c r="I231" s="8"/>
    </row>
    <row r="232" spans="1:9" ht="21.75" customHeight="1" x14ac:dyDescent="0.2">
      <c r="B232" s="19" t="s">
        <v>99</v>
      </c>
      <c r="C232" s="19"/>
      <c r="D232" s="9">
        <v>100</v>
      </c>
      <c r="E232" s="10">
        <v>5.08</v>
      </c>
      <c r="F232" s="10">
        <v>6</v>
      </c>
      <c r="G232" s="10">
        <v>6.7</v>
      </c>
      <c r="H232" s="10">
        <v>103.8</v>
      </c>
      <c r="I232" s="12">
        <v>1157</v>
      </c>
    </row>
    <row r="233" spans="1:9" ht="21.75" customHeight="1" x14ac:dyDescent="0.2">
      <c r="B233" s="19" t="s">
        <v>55</v>
      </c>
      <c r="C233" s="19"/>
      <c r="D233" s="9">
        <v>250</v>
      </c>
      <c r="E233" s="10">
        <v>1.91</v>
      </c>
      <c r="F233" s="10">
        <v>7</v>
      </c>
      <c r="G233" s="10">
        <v>13.68</v>
      </c>
      <c r="H233" s="10">
        <v>124.4</v>
      </c>
      <c r="I233" s="12">
        <v>1021</v>
      </c>
    </row>
    <row r="234" spans="1:9" ht="21.75" customHeight="1" x14ac:dyDescent="0.2">
      <c r="B234" s="19" t="s">
        <v>41</v>
      </c>
      <c r="C234" s="19"/>
      <c r="D234" s="9">
        <v>5</v>
      </c>
      <c r="E234" s="10">
        <v>1.1499999999999999</v>
      </c>
      <c r="F234" s="10">
        <v>1</v>
      </c>
      <c r="G234" s="10">
        <v>0.04</v>
      </c>
      <c r="H234" s="10">
        <v>11.8</v>
      </c>
      <c r="I234" s="12">
        <v>1052</v>
      </c>
    </row>
    <row r="235" spans="1:9" ht="11.25" customHeight="1" x14ac:dyDescent="0.2">
      <c r="B235" s="19" t="s">
        <v>100</v>
      </c>
      <c r="C235" s="19"/>
      <c r="D235" s="9">
        <v>100</v>
      </c>
      <c r="E235" s="10">
        <v>11.17</v>
      </c>
      <c r="F235" s="10">
        <v>28</v>
      </c>
      <c r="G235" s="10">
        <v>3.61</v>
      </c>
      <c r="H235" s="10">
        <v>236.3</v>
      </c>
      <c r="I235" s="10">
        <v>437.06</v>
      </c>
    </row>
    <row r="236" spans="1:9" ht="11.25" customHeight="1" x14ac:dyDescent="0.2">
      <c r="B236" s="19" t="s">
        <v>76</v>
      </c>
      <c r="C236" s="19"/>
      <c r="D236" s="9">
        <v>180</v>
      </c>
      <c r="E236" s="10">
        <v>4.32</v>
      </c>
      <c r="F236" s="10">
        <v>7</v>
      </c>
      <c r="G236" s="10">
        <v>44.46</v>
      </c>
      <c r="H236" s="10">
        <v>264.5</v>
      </c>
      <c r="I236" s="10">
        <v>512</v>
      </c>
    </row>
    <row r="237" spans="1:9" ht="11.25" customHeight="1" x14ac:dyDescent="0.2">
      <c r="B237" s="19" t="s">
        <v>44</v>
      </c>
      <c r="C237" s="19"/>
      <c r="D237" s="9">
        <v>200</v>
      </c>
      <c r="E237" s="10">
        <v>0.68</v>
      </c>
      <c r="F237" s="10"/>
      <c r="G237" s="10">
        <v>27.62</v>
      </c>
      <c r="H237" s="10">
        <v>128.6</v>
      </c>
      <c r="I237" s="12">
        <v>705</v>
      </c>
    </row>
    <row r="238" spans="1:9" ht="11.25" customHeight="1" x14ac:dyDescent="0.2">
      <c r="B238" s="19" t="s">
        <v>32</v>
      </c>
      <c r="C238" s="19"/>
      <c r="D238" s="9">
        <v>20</v>
      </c>
      <c r="E238" s="10">
        <v>2.14</v>
      </c>
      <c r="F238" s="10">
        <v>1</v>
      </c>
      <c r="G238" s="10">
        <v>16.66</v>
      </c>
      <c r="H238" s="10">
        <v>56.8</v>
      </c>
      <c r="I238" s="10">
        <v>897</v>
      </c>
    </row>
    <row r="239" spans="1:9" ht="11.25" customHeight="1" x14ac:dyDescent="0.2">
      <c r="B239" s="19" t="s">
        <v>25</v>
      </c>
      <c r="C239" s="19"/>
      <c r="D239" s="9">
        <v>20</v>
      </c>
      <c r="E239" s="10">
        <v>1.7</v>
      </c>
      <c r="F239" s="10">
        <v>1</v>
      </c>
      <c r="G239" s="10">
        <v>9.6999999999999993</v>
      </c>
      <c r="H239" s="10">
        <v>51.8</v>
      </c>
      <c r="I239" s="12">
        <v>1148</v>
      </c>
    </row>
    <row r="240" spans="1:9" ht="11.25" customHeight="1" x14ac:dyDescent="0.2">
      <c r="A240" s="20" t="s">
        <v>26</v>
      </c>
      <c r="B240" s="20"/>
      <c r="C240" s="20"/>
      <c r="D240" s="9">
        <f>SUM(D232:D239)</f>
        <v>875</v>
      </c>
      <c r="E240" s="9">
        <f>SUM(E232:E239)</f>
        <v>28.150000000000002</v>
      </c>
      <c r="F240" s="9">
        <f>SUM(F232:F239)</f>
        <v>51</v>
      </c>
      <c r="G240" s="9">
        <f>SUM(G232:G239)</f>
        <v>122.47</v>
      </c>
      <c r="H240" s="9">
        <f>SUM(H232:H239)</f>
        <v>977.99999999999989</v>
      </c>
      <c r="I240" s="10"/>
    </row>
    <row r="241" spans="1:9" ht="11.25" customHeight="1" x14ac:dyDescent="0.2">
      <c r="A241" s="20" t="s">
        <v>27</v>
      </c>
      <c r="B241" s="20"/>
      <c r="C241" s="20"/>
      <c r="D241" s="13">
        <f>D230+D240</f>
        <v>1440</v>
      </c>
      <c r="E241" s="14">
        <f>E230+E240</f>
        <v>43.86</v>
      </c>
      <c r="F241" s="14">
        <f>F230+F240</f>
        <v>71</v>
      </c>
      <c r="G241" s="14">
        <f>G230+G240</f>
        <v>248.49</v>
      </c>
      <c r="H241" s="14">
        <f>H230+H240</f>
        <v>1665</v>
      </c>
      <c r="I241" s="10"/>
    </row>
    <row r="242" spans="1:9" ht="11.25" customHeight="1" x14ac:dyDescent="0.2">
      <c r="E242" s="1"/>
      <c r="F242" s="1"/>
      <c r="G242" s="1"/>
      <c r="H242" s="1"/>
      <c r="I242" s="3" t="s">
        <v>77</v>
      </c>
    </row>
    <row r="243" spans="1:9" ht="11.25" customHeight="1" x14ac:dyDescent="0.2">
      <c r="A243" s="2" t="s">
        <v>0</v>
      </c>
      <c r="D243" s="3" t="s">
        <v>1</v>
      </c>
      <c r="E243" s="4">
        <v>2</v>
      </c>
      <c r="G243" s="3" t="s">
        <v>3</v>
      </c>
      <c r="H243" s="4" t="s">
        <v>59</v>
      </c>
    </row>
    <row r="244" spans="1:9" ht="19.5" customHeight="1" x14ac:dyDescent="0.2">
      <c r="A244" s="24" t="s">
        <v>5</v>
      </c>
      <c r="B244" s="24" t="s">
        <v>6</v>
      </c>
      <c r="C244" s="24"/>
      <c r="D244" s="24" t="s">
        <v>7</v>
      </c>
      <c r="E244" s="23" t="s">
        <v>8</v>
      </c>
      <c r="F244" s="23"/>
      <c r="G244" s="23"/>
      <c r="H244" s="24" t="s">
        <v>9</v>
      </c>
      <c r="I244" s="24" t="s">
        <v>10</v>
      </c>
    </row>
    <row r="245" spans="1:9" ht="21.75" customHeight="1" x14ac:dyDescent="0.2">
      <c r="A245" s="25"/>
      <c r="B245" s="26"/>
      <c r="C245" s="27"/>
      <c r="D245" s="25"/>
      <c r="E245" s="5" t="s">
        <v>11</v>
      </c>
      <c r="F245" s="5" t="s">
        <v>12</v>
      </c>
      <c r="G245" s="5" t="s">
        <v>13</v>
      </c>
      <c r="H245" s="25"/>
      <c r="I245" s="25"/>
    </row>
    <row r="246" spans="1:9" ht="11.25" customHeight="1" x14ac:dyDescent="0.2">
      <c r="A246" s="6" t="s">
        <v>14</v>
      </c>
      <c r="B246" s="22"/>
      <c r="C246" s="22"/>
      <c r="D246" s="7"/>
      <c r="E246" s="7"/>
      <c r="F246" s="7"/>
      <c r="G246" s="7"/>
      <c r="H246" s="7"/>
      <c r="I246" s="8"/>
    </row>
    <row r="247" spans="1:9" ht="21.75" customHeight="1" x14ac:dyDescent="0.2">
      <c r="B247" s="19" t="s">
        <v>78</v>
      </c>
      <c r="C247" s="19"/>
      <c r="D247" s="9">
        <v>240</v>
      </c>
      <c r="E247" s="10">
        <v>8.59</v>
      </c>
      <c r="F247" s="10">
        <v>9</v>
      </c>
      <c r="G247" s="10">
        <v>51.35</v>
      </c>
      <c r="H247" s="10">
        <v>324.3</v>
      </c>
      <c r="I247" s="10">
        <v>848</v>
      </c>
    </row>
    <row r="248" spans="1:9" ht="11.25" customHeight="1" x14ac:dyDescent="0.2">
      <c r="B248" s="19" t="s">
        <v>89</v>
      </c>
      <c r="C248" s="19"/>
      <c r="D248" s="9">
        <v>85</v>
      </c>
      <c r="E248" s="10">
        <v>5</v>
      </c>
      <c r="F248" s="10">
        <v>15</v>
      </c>
      <c r="G248" s="10">
        <v>50.2</v>
      </c>
      <c r="H248" s="10">
        <v>318</v>
      </c>
      <c r="I248" s="11">
        <v>1870.04</v>
      </c>
    </row>
    <row r="249" spans="1:9" ht="11.25" customHeight="1" x14ac:dyDescent="0.2">
      <c r="B249" s="19" t="s">
        <v>90</v>
      </c>
      <c r="C249" s="19"/>
      <c r="D249" s="9">
        <v>200</v>
      </c>
      <c r="E249" s="10">
        <v>0.06</v>
      </c>
      <c r="F249" s="10"/>
      <c r="G249" s="10">
        <v>15.16</v>
      </c>
      <c r="H249" s="10">
        <v>59.9</v>
      </c>
      <c r="I249" s="10">
        <v>686</v>
      </c>
    </row>
    <row r="250" spans="1:9" ht="11.25" customHeight="1" x14ac:dyDescent="0.2">
      <c r="B250" s="19" t="s">
        <v>32</v>
      </c>
      <c r="C250" s="19"/>
      <c r="D250" s="9">
        <v>25</v>
      </c>
      <c r="E250" s="10">
        <v>2.68</v>
      </c>
      <c r="F250" s="10">
        <v>1</v>
      </c>
      <c r="G250" s="10">
        <v>20.83</v>
      </c>
      <c r="H250" s="10">
        <v>71</v>
      </c>
      <c r="I250" s="10">
        <v>897</v>
      </c>
    </row>
    <row r="251" spans="1:9" ht="11.25" customHeight="1" x14ac:dyDescent="0.2">
      <c r="A251" s="20" t="s">
        <v>17</v>
      </c>
      <c r="B251" s="20"/>
      <c r="C251" s="20"/>
      <c r="D251" s="9">
        <f>SUM(D247:D250)</f>
        <v>550</v>
      </c>
      <c r="E251" s="9">
        <f>SUM(E247:E250)</f>
        <v>16.330000000000002</v>
      </c>
      <c r="F251" s="9">
        <f>SUM(F247:F250)</f>
        <v>25</v>
      </c>
      <c r="G251" s="9">
        <f>SUM(G247:G250)</f>
        <v>137.54000000000002</v>
      </c>
      <c r="H251" s="9">
        <f>SUM(H247:H250)</f>
        <v>773.19999999999993</v>
      </c>
      <c r="I251" s="10"/>
    </row>
    <row r="252" spans="1:9" ht="11.25" customHeight="1" x14ac:dyDescent="0.2">
      <c r="A252" s="6" t="s">
        <v>18</v>
      </c>
      <c r="B252" s="22"/>
      <c r="C252" s="22"/>
      <c r="D252" s="7"/>
      <c r="E252" s="7"/>
      <c r="F252" s="7"/>
      <c r="G252" s="7"/>
      <c r="H252" s="7"/>
      <c r="I252" s="8"/>
    </row>
    <row r="253" spans="1:9" ht="11.25" customHeight="1" x14ac:dyDescent="0.2">
      <c r="B253" s="19" t="s">
        <v>33</v>
      </c>
      <c r="C253" s="19"/>
      <c r="D253" s="9">
        <v>100</v>
      </c>
      <c r="E253" s="10">
        <v>0.8</v>
      </c>
      <c r="F253" s="10"/>
      <c r="G253" s="10">
        <v>1.7</v>
      </c>
      <c r="H253" s="10">
        <v>13</v>
      </c>
      <c r="I253" s="12">
        <v>1006</v>
      </c>
    </row>
    <row r="254" spans="1:9" ht="21.75" customHeight="1" x14ac:dyDescent="0.2">
      <c r="B254" s="19" t="s">
        <v>49</v>
      </c>
      <c r="C254" s="19"/>
      <c r="D254" s="9">
        <v>250</v>
      </c>
      <c r="E254" s="10">
        <v>1.9</v>
      </c>
      <c r="F254" s="10">
        <v>6</v>
      </c>
      <c r="G254" s="10">
        <v>9.14</v>
      </c>
      <c r="H254" s="10">
        <v>132.5</v>
      </c>
      <c r="I254" s="10">
        <v>124</v>
      </c>
    </row>
    <row r="255" spans="1:9" ht="21.75" customHeight="1" x14ac:dyDescent="0.2">
      <c r="B255" s="19" t="s">
        <v>41</v>
      </c>
      <c r="C255" s="19"/>
      <c r="D255" s="9">
        <v>5</v>
      </c>
      <c r="E255" s="10">
        <v>1.1499999999999999</v>
      </c>
      <c r="F255" s="10">
        <v>1</v>
      </c>
      <c r="G255" s="10">
        <v>0.04</v>
      </c>
      <c r="H255" s="10">
        <v>11.8</v>
      </c>
      <c r="I255" s="12">
        <v>1052</v>
      </c>
    </row>
    <row r="256" spans="1:9" ht="11.25" customHeight="1" x14ac:dyDescent="0.2">
      <c r="B256" s="19" t="s">
        <v>97</v>
      </c>
      <c r="C256" s="19"/>
      <c r="D256" s="9">
        <v>100</v>
      </c>
      <c r="E256" s="10">
        <v>15.55</v>
      </c>
      <c r="F256" s="10">
        <v>13</v>
      </c>
      <c r="G256" s="10">
        <v>15.99</v>
      </c>
      <c r="H256" s="10">
        <v>243.4</v>
      </c>
      <c r="I256" s="11">
        <v>1054.01</v>
      </c>
    </row>
    <row r="257" spans="1:9" ht="11.25" customHeight="1" x14ac:dyDescent="0.2">
      <c r="B257" s="19" t="s">
        <v>38</v>
      </c>
      <c r="C257" s="19"/>
      <c r="D257" s="9">
        <v>20</v>
      </c>
      <c r="E257" s="10">
        <v>0.28000000000000003</v>
      </c>
      <c r="F257" s="10">
        <v>1</v>
      </c>
      <c r="G257" s="10">
        <v>1.35</v>
      </c>
      <c r="H257" s="10">
        <v>15.8</v>
      </c>
      <c r="I257" s="10">
        <v>600.01</v>
      </c>
    </row>
    <row r="258" spans="1:9" ht="21.75" customHeight="1" x14ac:dyDescent="0.2">
      <c r="B258" s="19" t="s">
        <v>23</v>
      </c>
      <c r="C258" s="19"/>
      <c r="D258" s="9">
        <v>180</v>
      </c>
      <c r="E258" s="10">
        <v>7.61</v>
      </c>
      <c r="F258" s="10">
        <v>5</v>
      </c>
      <c r="G258" s="10">
        <v>45.44</v>
      </c>
      <c r="H258" s="10">
        <v>262.10000000000002</v>
      </c>
      <c r="I258" s="10">
        <v>516</v>
      </c>
    </row>
    <row r="259" spans="1:9" ht="11.25" customHeight="1" x14ac:dyDescent="0.2">
      <c r="B259" s="19" t="s">
        <v>31</v>
      </c>
      <c r="C259" s="19"/>
      <c r="D259" s="9">
        <v>200</v>
      </c>
      <c r="E259" s="10"/>
      <c r="F259" s="10"/>
      <c r="G259" s="10">
        <v>16</v>
      </c>
      <c r="H259" s="10">
        <v>63.8</v>
      </c>
      <c r="I259" s="12">
        <v>1188</v>
      </c>
    </row>
    <row r="260" spans="1:9" ht="11.25" customHeight="1" x14ac:dyDescent="0.2">
      <c r="B260" s="19" t="s">
        <v>32</v>
      </c>
      <c r="C260" s="19"/>
      <c r="D260" s="9">
        <v>25</v>
      </c>
      <c r="E260" s="10">
        <v>2.68</v>
      </c>
      <c r="F260" s="10">
        <v>1</v>
      </c>
      <c r="G260" s="10">
        <v>20.83</v>
      </c>
      <c r="H260" s="10">
        <v>71</v>
      </c>
      <c r="I260" s="10">
        <v>897</v>
      </c>
    </row>
    <row r="261" spans="1:9" ht="11.25" customHeight="1" x14ac:dyDescent="0.2">
      <c r="B261" s="19" t="s">
        <v>25</v>
      </c>
      <c r="C261" s="19"/>
      <c r="D261" s="9">
        <v>25</v>
      </c>
      <c r="E261" s="10">
        <v>2.13</v>
      </c>
      <c r="F261" s="10">
        <v>1</v>
      </c>
      <c r="G261" s="10">
        <v>12.13</v>
      </c>
      <c r="H261" s="10">
        <v>64.8</v>
      </c>
      <c r="I261" s="12">
        <v>1148</v>
      </c>
    </row>
    <row r="262" spans="1:9" ht="11.25" customHeight="1" x14ac:dyDescent="0.2">
      <c r="A262" s="20" t="s">
        <v>26</v>
      </c>
      <c r="B262" s="20"/>
      <c r="C262" s="20"/>
      <c r="D262" s="9">
        <f>SUM(D253:D261)</f>
        <v>905</v>
      </c>
      <c r="E262" s="9">
        <f>SUM(E253:E261)</f>
        <v>32.1</v>
      </c>
      <c r="F262" s="9">
        <f>SUM(F253:F261)</f>
        <v>28</v>
      </c>
      <c r="G262" s="9">
        <f>SUM(G253:G261)</f>
        <v>122.61999999999999</v>
      </c>
      <c r="H262" s="9">
        <f>SUM(H253:H261)</f>
        <v>878.2</v>
      </c>
      <c r="I262" s="10"/>
    </row>
    <row r="263" spans="1:9" ht="11.25" customHeight="1" x14ac:dyDescent="0.2">
      <c r="A263" s="20" t="s">
        <v>27</v>
      </c>
      <c r="B263" s="20"/>
      <c r="C263" s="20"/>
      <c r="D263" s="13">
        <f>D251+D262</f>
        <v>1455</v>
      </c>
      <c r="E263" s="14">
        <f>E251+E262</f>
        <v>48.430000000000007</v>
      </c>
      <c r="F263" s="14">
        <f>F251+F262</f>
        <v>53</v>
      </c>
      <c r="G263" s="14">
        <f>G251+G262</f>
        <v>260.16000000000003</v>
      </c>
      <c r="H263" s="14">
        <f>H251+H262</f>
        <v>1651.4</v>
      </c>
      <c r="I263" s="10"/>
    </row>
    <row r="264" spans="1:9" ht="11.25" customHeight="1" x14ac:dyDescent="0.2">
      <c r="A264" s="20" t="s">
        <v>79</v>
      </c>
      <c r="B264" s="20"/>
      <c r="C264" s="20"/>
      <c r="D264" s="13">
        <f>D24+D44+D68+D89+D111+D133+D154+D175+D197+D220+D241+D263</f>
        <v>17180</v>
      </c>
      <c r="E264" s="13">
        <f>E24+E44+E68+E89+E111+E133+E154+E175+E197+E220+E241+E263</f>
        <v>704.27000000000021</v>
      </c>
      <c r="F264" s="13">
        <f>F24+F44+F68+F89+F111+F133+F154+F175+F197+F220+F241+F263</f>
        <v>717</v>
      </c>
      <c r="G264" s="13">
        <f>G24+G44+G68+G89+G111+G133+G154+G175+G197+G220+G241+G263</f>
        <v>2755.41</v>
      </c>
      <c r="H264" s="13">
        <f>H24+H44+H68+H89+H111+H133+H154+H175+H197+H220+H241+H263</f>
        <v>19376.2</v>
      </c>
      <c r="I264" s="10"/>
    </row>
    <row r="265" spans="1:9" ht="11.25" customHeight="1" x14ac:dyDescent="0.2">
      <c r="A265" s="20" t="s">
        <v>80</v>
      </c>
      <c r="B265" s="20"/>
      <c r="C265" s="20"/>
      <c r="D265" s="14">
        <f>D264/12</f>
        <v>1431.6666666666667</v>
      </c>
      <c r="E265" s="14">
        <f>E264/12</f>
        <v>58.689166666666686</v>
      </c>
      <c r="F265" s="14">
        <f>F264/12</f>
        <v>59.75</v>
      </c>
      <c r="G265" s="14">
        <f>G264/12</f>
        <v>229.61749999999998</v>
      </c>
      <c r="H265" s="14">
        <f>H264/12</f>
        <v>1614.6833333333334</v>
      </c>
      <c r="I265" s="10"/>
    </row>
    <row r="266" spans="1:9" ht="11.25" customHeight="1" x14ac:dyDescent="0.2"/>
    <row r="267" spans="1:9" ht="11.25" customHeight="1" x14ac:dyDescent="0.2">
      <c r="A267" s="1" t="s">
        <v>81</v>
      </c>
      <c r="B267" s="21" t="s">
        <v>101</v>
      </c>
      <c r="C267" s="21"/>
      <c r="F267" s="1" t="s">
        <v>82</v>
      </c>
      <c r="G267" t="s">
        <v>83</v>
      </c>
    </row>
  </sheetData>
  <mergeCells count="293">
    <mergeCell ref="I7:I8"/>
    <mergeCell ref="A14:C14"/>
    <mergeCell ref="A7:A8"/>
    <mergeCell ref="B7:C8"/>
    <mergeCell ref="D7:D8"/>
    <mergeCell ref="E7:G7"/>
    <mergeCell ref="H7:H8"/>
    <mergeCell ref="B15:C15"/>
    <mergeCell ref="B16:C16"/>
    <mergeCell ref="B17:C17"/>
    <mergeCell ref="B18:C18"/>
    <mergeCell ref="B19:C19"/>
    <mergeCell ref="B9:C9"/>
    <mergeCell ref="B10:C10"/>
    <mergeCell ref="B11:C11"/>
    <mergeCell ref="B12:C12"/>
    <mergeCell ref="B13:C13"/>
    <mergeCell ref="B20:C20"/>
    <mergeCell ref="B21:C21"/>
    <mergeCell ref="B22:C22"/>
    <mergeCell ref="A23:C23"/>
    <mergeCell ref="A24:C24"/>
    <mergeCell ref="A27:A28"/>
    <mergeCell ref="B27:C28"/>
    <mergeCell ref="D27:D28"/>
    <mergeCell ref="E27:G27"/>
    <mergeCell ref="H27:H28"/>
    <mergeCell ref="I27:I28"/>
    <mergeCell ref="B29:C29"/>
    <mergeCell ref="B30:C30"/>
    <mergeCell ref="B31:C31"/>
    <mergeCell ref="B32:C32"/>
    <mergeCell ref="B33:C33"/>
    <mergeCell ref="B34:C34"/>
    <mergeCell ref="A35:C35"/>
    <mergeCell ref="B36:C36"/>
    <mergeCell ref="B37:C37"/>
    <mergeCell ref="B38:C38"/>
    <mergeCell ref="B39:C39"/>
    <mergeCell ref="B40:C40"/>
    <mergeCell ref="B41:C41"/>
    <mergeCell ref="B42:C42"/>
    <mergeCell ref="A43:C43"/>
    <mergeCell ref="A44:C44"/>
    <mergeCell ref="A47:A48"/>
    <mergeCell ref="B47:C48"/>
    <mergeCell ref="D47:D48"/>
    <mergeCell ref="E47:G47"/>
    <mergeCell ref="H47:H48"/>
    <mergeCell ref="I47:I48"/>
    <mergeCell ref="B49:C49"/>
    <mergeCell ref="B50:C50"/>
    <mergeCell ref="B51:C51"/>
    <mergeCell ref="B52:C52"/>
    <mergeCell ref="B53:C53"/>
    <mergeCell ref="B54:C54"/>
    <mergeCell ref="B55:C55"/>
    <mergeCell ref="A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67:C67"/>
    <mergeCell ref="A68:C68"/>
    <mergeCell ref="A71:A72"/>
    <mergeCell ref="B71:C72"/>
    <mergeCell ref="D71:D72"/>
    <mergeCell ref="E71:G71"/>
    <mergeCell ref="H71:H72"/>
    <mergeCell ref="I71:I72"/>
    <mergeCell ref="B73:C73"/>
    <mergeCell ref="B74:C74"/>
    <mergeCell ref="B75:C75"/>
    <mergeCell ref="B76:C76"/>
    <mergeCell ref="B77:C77"/>
    <mergeCell ref="A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A88:C88"/>
    <mergeCell ref="A89:C89"/>
    <mergeCell ref="A92:A93"/>
    <mergeCell ref="B92:C93"/>
    <mergeCell ref="D92:D93"/>
    <mergeCell ref="B102:C102"/>
    <mergeCell ref="E92:G92"/>
    <mergeCell ref="H92:H93"/>
    <mergeCell ref="I92:I93"/>
    <mergeCell ref="B94:C94"/>
    <mergeCell ref="B95:C95"/>
    <mergeCell ref="B96:C96"/>
    <mergeCell ref="B103:C103"/>
    <mergeCell ref="B104:C104"/>
    <mergeCell ref="B105:C105"/>
    <mergeCell ref="B106:C106"/>
    <mergeCell ref="B107:C107"/>
    <mergeCell ref="B97:C97"/>
    <mergeCell ref="B98:C98"/>
    <mergeCell ref="B99:C99"/>
    <mergeCell ref="B100:C100"/>
    <mergeCell ref="A101:C101"/>
    <mergeCell ref="B109:C109"/>
    <mergeCell ref="B108:C108"/>
    <mergeCell ref="A110:C110"/>
    <mergeCell ref="A111:C111"/>
    <mergeCell ref="A114:A115"/>
    <mergeCell ref="B114:C115"/>
    <mergeCell ref="D114:D115"/>
    <mergeCell ref="E114:G114"/>
    <mergeCell ref="H114:H115"/>
    <mergeCell ref="I114:I115"/>
    <mergeCell ref="B116:C116"/>
    <mergeCell ref="B117:C117"/>
    <mergeCell ref="B118:C118"/>
    <mergeCell ref="B119:C119"/>
    <mergeCell ref="B120:C120"/>
    <mergeCell ref="A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A132:C132"/>
    <mergeCell ref="A133:C133"/>
    <mergeCell ref="A136:A137"/>
    <mergeCell ref="B136:C137"/>
    <mergeCell ref="D136:D137"/>
    <mergeCell ref="E136:G136"/>
    <mergeCell ref="H136:H137"/>
    <mergeCell ref="I136:I137"/>
    <mergeCell ref="B138:C138"/>
    <mergeCell ref="B139:C139"/>
    <mergeCell ref="B140:C140"/>
    <mergeCell ref="B141:C141"/>
    <mergeCell ref="B142:C142"/>
    <mergeCell ref="A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A153:C153"/>
    <mergeCell ref="A154:C154"/>
    <mergeCell ref="A157:A158"/>
    <mergeCell ref="B157:C158"/>
    <mergeCell ref="D157:D158"/>
    <mergeCell ref="E157:G157"/>
    <mergeCell ref="H157:H158"/>
    <mergeCell ref="I157:I158"/>
    <mergeCell ref="B159:C159"/>
    <mergeCell ref="B160:C160"/>
    <mergeCell ref="B161:C161"/>
    <mergeCell ref="B162:C162"/>
    <mergeCell ref="B163:C163"/>
    <mergeCell ref="B164:C164"/>
    <mergeCell ref="A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A174:C174"/>
    <mergeCell ref="A175:C175"/>
    <mergeCell ref="A178:A179"/>
    <mergeCell ref="B178:C179"/>
    <mergeCell ref="D178:D179"/>
    <mergeCell ref="E178:G178"/>
    <mergeCell ref="H178:H179"/>
    <mergeCell ref="I178:I179"/>
    <mergeCell ref="B180:C180"/>
    <mergeCell ref="B181:C181"/>
    <mergeCell ref="B182:C182"/>
    <mergeCell ref="B183:C183"/>
    <mergeCell ref="B184:C184"/>
    <mergeCell ref="B185:C185"/>
    <mergeCell ref="B186:C186"/>
    <mergeCell ref="A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A196:C196"/>
    <mergeCell ref="A197:C197"/>
    <mergeCell ref="A200:A201"/>
    <mergeCell ref="B200:C201"/>
    <mergeCell ref="D200:D201"/>
    <mergeCell ref="E200:G200"/>
    <mergeCell ref="B211:C211"/>
    <mergeCell ref="H200:H201"/>
    <mergeCell ref="I200:I201"/>
    <mergeCell ref="B202:C202"/>
    <mergeCell ref="B203:C203"/>
    <mergeCell ref="B204:C204"/>
    <mergeCell ref="B205:C205"/>
    <mergeCell ref="B212:C212"/>
    <mergeCell ref="B213:C213"/>
    <mergeCell ref="B214:C214"/>
    <mergeCell ref="B215:C215"/>
    <mergeCell ref="B216:C216"/>
    <mergeCell ref="B206:C206"/>
    <mergeCell ref="B207:C207"/>
    <mergeCell ref="B208:C208"/>
    <mergeCell ref="A209:C209"/>
    <mergeCell ref="B210:C210"/>
    <mergeCell ref="B217:C217"/>
    <mergeCell ref="B218:C218"/>
    <mergeCell ref="A219:C219"/>
    <mergeCell ref="A220:C220"/>
    <mergeCell ref="A223:A224"/>
    <mergeCell ref="B223:C224"/>
    <mergeCell ref="D223:D224"/>
    <mergeCell ref="E223:G223"/>
    <mergeCell ref="H223:H224"/>
    <mergeCell ref="I223:I224"/>
    <mergeCell ref="B225:C225"/>
    <mergeCell ref="B226:C226"/>
    <mergeCell ref="B227:C227"/>
    <mergeCell ref="B228:C228"/>
    <mergeCell ref="B229:C229"/>
    <mergeCell ref="A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A240:C240"/>
    <mergeCell ref="A241:C241"/>
    <mergeCell ref="A244:A245"/>
    <mergeCell ref="B244:C245"/>
    <mergeCell ref="D244:D245"/>
    <mergeCell ref="E244:G244"/>
    <mergeCell ref="H244:H245"/>
    <mergeCell ref="I244:I245"/>
    <mergeCell ref="B246:C246"/>
    <mergeCell ref="B247:C247"/>
    <mergeCell ref="B248:C248"/>
    <mergeCell ref="B249:C249"/>
    <mergeCell ref="B250:C250"/>
    <mergeCell ref="A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A262:C262"/>
    <mergeCell ref="A263:C263"/>
    <mergeCell ref="A264:C264"/>
    <mergeCell ref="A265:C265"/>
    <mergeCell ref="B267:C267"/>
    <mergeCell ref="A5:I5"/>
    <mergeCell ref="A1:B1"/>
    <mergeCell ref="F1:I1"/>
    <mergeCell ref="A2:B2"/>
    <mergeCell ref="F2:I2"/>
    <mergeCell ref="A3:B3"/>
    <mergeCell ref="F3:I3"/>
  </mergeCells>
  <pageMargins left="0.39370078740157477" right="0.39370078740157477" top="0.39370078740157477" bottom="0.39370078740157477" header="0" footer="0"/>
  <pageSetup paperSize="9" fitToHeight="0" pageOrder="overThenDown" orientation="portrait" r:id="rId1"/>
  <headerFooter alignWithMargins="0"/>
  <rowBreaks count="6" manualBreakCount="6">
    <brk id="44" man="1"/>
    <brk id="89" man="1"/>
    <brk id="133" man="1"/>
    <brk id="175" man="1"/>
    <brk id="220" man="1"/>
    <brk id="2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 этаж</dc:creator>
  <cp:keywords/>
  <dc:description/>
  <cp:lastModifiedBy>2 этаж</cp:lastModifiedBy>
  <cp:revision>1</cp:revision>
  <cp:lastPrinted>2025-11-07T08:29:57Z</cp:lastPrinted>
  <dcterms:created xsi:type="dcterms:W3CDTF">2025-11-07T08:29:57Z</dcterms:created>
  <dcterms:modified xsi:type="dcterms:W3CDTF">2026-02-04T06:48:08Z</dcterms:modified>
</cp:coreProperties>
</file>