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 этаж\Downloads\"/>
    </mc:Choice>
  </mc:AlternateContent>
  <bookViews>
    <workbookView xWindow="32760" yWindow="32760" windowWidth="11400" windowHeight="5895"/>
  </bookViews>
  <sheets>
    <sheet name="TDSheet" sheetId="1" r:id="rId1"/>
  </sheets>
  <calcPr calcId="977461" refMode="R1C1"/>
</workbook>
</file>

<file path=xl/calcChain.xml><?xml version="1.0" encoding="utf-8"?>
<calcChain xmlns="http://schemas.openxmlformats.org/spreadsheetml/2006/main">
  <c r="E223" i="1" l="1"/>
  <c r="F223" i="1"/>
  <c r="G223" i="1"/>
  <c r="H223" i="1"/>
  <c r="D223" i="1"/>
  <c r="E222" i="1"/>
  <c r="F222" i="1"/>
  <c r="G222" i="1"/>
  <c r="H222" i="1"/>
  <c r="D222" i="1"/>
  <c r="E220" i="1"/>
  <c r="F220" i="1"/>
  <c r="G220" i="1"/>
  <c r="H220" i="1"/>
  <c r="H221" i="1"/>
  <c r="D220" i="1"/>
  <c r="E210" i="1"/>
  <c r="F210" i="1"/>
  <c r="F221" i="1"/>
  <c r="G210" i="1"/>
  <c r="H210" i="1"/>
  <c r="D210" i="1"/>
  <c r="D221" i="1"/>
  <c r="D200" i="1"/>
  <c r="E199" i="1"/>
  <c r="F199" i="1"/>
  <c r="G199" i="1"/>
  <c r="H199" i="1"/>
  <c r="D199" i="1"/>
  <c r="E188" i="1"/>
  <c r="F188" i="1"/>
  <c r="G188" i="1"/>
  <c r="G200" i="1"/>
  <c r="H188" i="1"/>
  <c r="D188" i="1"/>
  <c r="E175" i="1"/>
  <c r="F175" i="1"/>
  <c r="G175" i="1"/>
  <c r="H175" i="1"/>
  <c r="D175" i="1"/>
  <c r="D176" i="1"/>
  <c r="E166" i="1"/>
  <c r="E176" i="1"/>
  <c r="F166" i="1"/>
  <c r="F176" i="1"/>
  <c r="G166" i="1"/>
  <c r="G176" i="1"/>
  <c r="H166" i="1"/>
  <c r="D166" i="1"/>
  <c r="E154" i="1"/>
  <c r="F154" i="1"/>
  <c r="G154" i="1"/>
  <c r="H154" i="1"/>
  <c r="D154" i="1"/>
  <c r="E153" i="1"/>
  <c r="F153" i="1"/>
  <c r="G153" i="1"/>
  <c r="H153" i="1"/>
  <c r="D153" i="1"/>
  <c r="E144" i="1"/>
  <c r="F144" i="1"/>
  <c r="G144" i="1"/>
  <c r="H144" i="1"/>
  <c r="D144" i="1"/>
  <c r="E133" i="1"/>
  <c r="G133" i="1"/>
  <c r="H133" i="1"/>
  <c r="D133" i="1"/>
  <c r="E132" i="1"/>
  <c r="F132" i="1"/>
  <c r="F133" i="1"/>
  <c r="G132" i="1"/>
  <c r="H132" i="1"/>
  <c r="D132" i="1"/>
  <c r="E122" i="1"/>
  <c r="F122" i="1"/>
  <c r="G122" i="1"/>
  <c r="H122" i="1"/>
  <c r="D122" i="1"/>
  <c r="E111" i="1"/>
  <c r="F111" i="1"/>
  <c r="G111" i="1"/>
  <c r="H111" i="1"/>
  <c r="D111" i="1"/>
  <c r="E102" i="1"/>
  <c r="F102" i="1"/>
  <c r="G102" i="1"/>
  <c r="H102" i="1"/>
  <c r="D102" i="1"/>
  <c r="D112" i="1"/>
  <c r="E89" i="1"/>
  <c r="F89" i="1"/>
  <c r="G89" i="1"/>
  <c r="H89" i="1"/>
  <c r="D89" i="1"/>
  <c r="D90" i="1"/>
  <c r="E79" i="1"/>
  <c r="F79" i="1"/>
  <c r="G79" i="1"/>
  <c r="H79" i="1"/>
  <c r="D79" i="1"/>
  <c r="E68" i="1"/>
  <c r="F68" i="1"/>
  <c r="G68" i="1"/>
  <c r="H68" i="1"/>
  <c r="D68" i="1"/>
  <c r="E57" i="1"/>
  <c r="F57" i="1"/>
  <c r="G57" i="1"/>
  <c r="G69" i="1"/>
  <c r="H57" i="1"/>
  <c r="D57" i="1"/>
  <c r="D69" i="1"/>
  <c r="E44" i="1"/>
  <c r="F44" i="1"/>
  <c r="G44" i="1"/>
  <c r="H44" i="1"/>
  <c r="D44" i="1"/>
  <c r="E36" i="1"/>
  <c r="F36" i="1"/>
  <c r="G36" i="1"/>
  <c r="H36" i="1"/>
  <c r="D36" i="1"/>
  <c r="D24" i="1"/>
  <c r="D14" i="1"/>
  <c r="F24" i="1"/>
  <c r="G24" i="1"/>
  <c r="H24" i="1"/>
  <c r="E24" i="1"/>
  <c r="F14" i="1"/>
  <c r="G14" i="1"/>
  <c r="H14" i="1"/>
  <c r="E14" i="1"/>
  <c r="G112" i="1"/>
  <c r="H69" i="1"/>
  <c r="H90" i="1"/>
  <c r="D45" i="1"/>
  <c r="G90" i="1"/>
  <c r="F112" i="1"/>
  <c r="D25" i="1"/>
  <c r="F90" i="1"/>
  <c r="E112" i="1"/>
  <c r="E69" i="1"/>
  <c r="E90" i="1"/>
  <c r="H112" i="1"/>
  <c r="F69" i="1"/>
  <c r="H45" i="1"/>
  <c r="G45" i="1"/>
  <c r="F45" i="1"/>
  <c r="E45" i="1"/>
  <c r="H25" i="1"/>
  <c r="G25" i="1"/>
  <c r="F25" i="1"/>
  <c r="E25" i="1"/>
  <c r="G221" i="1"/>
  <c r="E221" i="1"/>
  <c r="H200" i="1"/>
  <c r="E200" i="1"/>
  <c r="F200" i="1"/>
  <c r="H176" i="1"/>
</calcChain>
</file>

<file path=xl/sharedStrings.xml><?xml version="1.0" encoding="utf-8"?>
<sst xmlns="http://schemas.openxmlformats.org/spreadsheetml/2006/main" count="368" uniqueCount="123">
  <si>
    <t>Рацион: Меню для детей 7-11 лет (завтрак, обед) 217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</si>
  <si>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</si>
  <si>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</si>
  <si>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</si>
  <si>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</si>
  <si>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</si>
  <si>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</si>
  <si>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</si>
  <si>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</si>
  <si>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</si>
  <si>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</si>
  <si>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</si>
  <si>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</si>
  <si>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</si>
  <si>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</si>
  <si>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Каша рисовая молочная жидкая с маслом сливочным</t>
  </si>
  <si>
    <t>235,05</t>
  </si>
  <si>
    <t>Чай с лимоном_@</t>
  </si>
  <si>
    <t>686</t>
  </si>
  <si>
    <t>Хлеб пшеничный.</t>
  </si>
  <si>
    <t>Итого за Завтрак</t>
  </si>
  <si>
    <t>Обед</t>
  </si>
  <si>
    <t>Салат из белокочанной капусты с морковью с маслом растительным</t>
  </si>
  <si>
    <t>818</t>
  </si>
  <si>
    <t>Суп картофельный с бобовыми</t>
  </si>
  <si>
    <t>139</t>
  </si>
  <si>
    <t>Гренки из пшеничного хлеба</t>
  </si>
  <si>
    <t>943</t>
  </si>
  <si>
    <t>Соус томатный</t>
  </si>
  <si>
    <t>1 126</t>
  </si>
  <si>
    <t>Макаронные изделия отварные с маслом</t>
  </si>
  <si>
    <t>516</t>
  </si>
  <si>
    <t xml:space="preserve">Компот из смеси сухофруктов </t>
  </si>
  <si>
    <t>928</t>
  </si>
  <si>
    <t>Хлеб ржаной</t>
  </si>
  <si>
    <t>1 148</t>
  </si>
  <si>
    <t>Итого за Обед</t>
  </si>
  <si>
    <t>Итого за день</t>
  </si>
  <si>
    <t>(лист 2)</t>
  </si>
  <si>
    <t>вторник</t>
  </si>
  <si>
    <t>Омлет запеченный или паровой</t>
  </si>
  <si>
    <t>Чай с сахаром</t>
  </si>
  <si>
    <t>1 188</t>
  </si>
  <si>
    <t>Хлеб пшеничный</t>
  </si>
  <si>
    <t>897</t>
  </si>
  <si>
    <t>Огурцы соленые</t>
  </si>
  <si>
    <t>Суп-лапша на курином бульоне</t>
  </si>
  <si>
    <t>Хлеб ржаной.</t>
  </si>
  <si>
    <t>1 147</t>
  </si>
  <si>
    <t>(лист 3)</t>
  </si>
  <si>
    <t>среда</t>
  </si>
  <si>
    <t xml:space="preserve">Шницель из птицы </t>
  </si>
  <si>
    <t>Соус сметанный с томатом</t>
  </si>
  <si>
    <t>Салат из свеклы отварной</t>
  </si>
  <si>
    <t>Рассольник ленинградский со сметаной</t>
  </si>
  <si>
    <t>Мясо кур отварное (для первых блюд)</t>
  </si>
  <si>
    <t>1 052</t>
  </si>
  <si>
    <t>Котлета Деревенская.</t>
  </si>
  <si>
    <t>661,06</t>
  </si>
  <si>
    <t>Каша гречневая рассыпчатая</t>
  </si>
  <si>
    <t xml:space="preserve">Напиток из плодов шиповника </t>
  </si>
  <si>
    <t>(лист 4)</t>
  </si>
  <si>
    <t>четверг</t>
  </si>
  <si>
    <t>Каша ячневая молочная жидкая с маслом сливочным</t>
  </si>
  <si>
    <t>1 111</t>
  </si>
  <si>
    <t>450,02</t>
  </si>
  <si>
    <t>Икра кабачковая пром.производства</t>
  </si>
  <si>
    <t>813</t>
  </si>
  <si>
    <t>Щи из свежей капусты с картофелем со сметаной</t>
  </si>
  <si>
    <t>124</t>
  </si>
  <si>
    <t>1 023</t>
  </si>
  <si>
    <t>Рис припущенный с овощами</t>
  </si>
  <si>
    <t>990</t>
  </si>
  <si>
    <t>Компот из свежих яблок</t>
  </si>
  <si>
    <t>912</t>
  </si>
  <si>
    <t>(лист 5)</t>
  </si>
  <si>
    <t>пятница</t>
  </si>
  <si>
    <t>Котлета из мяса кур</t>
  </si>
  <si>
    <t>1 150</t>
  </si>
  <si>
    <t>Борщ с капустой, картофелем и сметаной</t>
  </si>
  <si>
    <t>Тефтели мясные с луком с соусом красным</t>
  </si>
  <si>
    <t>907,01</t>
  </si>
  <si>
    <t>Пюре картофельное</t>
  </si>
  <si>
    <t>995</t>
  </si>
  <si>
    <t>(лист 6)</t>
  </si>
  <si>
    <t>2</t>
  </si>
  <si>
    <t>Компот из ягод</t>
  </si>
  <si>
    <t>917,02</t>
  </si>
  <si>
    <t>(лист 7)</t>
  </si>
  <si>
    <t>Пудинг творожно-манный</t>
  </si>
  <si>
    <t>Молоко сгущенное</t>
  </si>
  <si>
    <t>Яблоки свежие</t>
  </si>
  <si>
    <t>Птица запеченная</t>
  </si>
  <si>
    <t>(лист 8)</t>
  </si>
  <si>
    <t>Тефтели мясные с луком</t>
  </si>
  <si>
    <t>Горошек зеленый консервированный</t>
  </si>
  <si>
    <t>(лист 9)</t>
  </si>
  <si>
    <t>Суп с крупой пшенной "Волна" со сметаной</t>
  </si>
  <si>
    <t>(лист 10)</t>
  </si>
  <si>
    <t>Каша пшеничная молочная с маслом сливочным</t>
  </si>
  <si>
    <t>Рис припущенный</t>
  </si>
  <si>
    <t>Итого за период</t>
  </si>
  <si>
    <t>Среднее значение за период</t>
  </si>
  <si>
    <t>Составил</t>
  </si>
  <si>
    <t>Утвердил</t>
  </si>
  <si>
    <t xml:space="preserve">__________________ </t>
  </si>
  <si>
    <t>Согласовано</t>
  </si>
  <si>
    <t>Утверждаю</t>
  </si>
  <si>
    <t>Директор ООО "Комбинат питания"</t>
  </si>
  <si>
    <t>О.Ю.Козырева</t>
  </si>
  <si>
    <t>Примерное меню завтраков и обедов для обучающихся 7-11 лет</t>
  </si>
  <si>
    <t>Бутерброд с сыром</t>
  </si>
  <si>
    <t>Биточек куриный</t>
  </si>
  <si>
    <t>Чай с лимоном</t>
  </si>
  <si>
    <t>Маффин ванильный</t>
  </si>
  <si>
    <t xml:space="preserve">Плов со свининой </t>
  </si>
  <si>
    <t>Маффин шоколадный</t>
  </si>
  <si>
    <t>Фрикасе из мяса птицы с соусом</t>
  </si>
  <si>
    <t>Суп лапша на курином бульоне/филе/</t>
  </si>
  <si>
    <t>Плов с мясом птицы</t>
  </si>
  <si>
    <t>Слойка с вишней</t>
  </si>
  <si>
    <t>Салат из отварной свеклы с сыром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</si>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</sst>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8"/>
      <name val="Arial"/>
      <family val="2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indent="1"/>
    </xf>
    <xf numFmtId="0" fontId="0" fillId="0" borderId="4" xfId="0" applyFont="1" applyBorder="1"/>
    <xf numFmtId="0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top"/>
    </xf>
    <xf numFmtId="3" fontId="0" fillId="0" borderId="1" xfId="0" applyNumberFormat="1" applyFont="1" applyBorder="1" applyAlignment="1">
      <alignment horizontal="center" vertical="top"/>
    </xf>
    <xf numFmtId="3" fontId="0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2" fillId="0" borderId="8" xfId="0" applyNumberFormat="1" applyFont="1" applyBorder="1" applyAlignment="1">
      <alignment vertical="top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inden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225"/>
  <sheetViews>
    <sheetView tabSelected="1" zoomScaleNormal="100" workbookViewId="0">
      <selection activeCell="F1" sqref="F1:I1"/>
    </sheetView>
  </sheetViews>
  <sheetFormatPr defaultColWidth="10.6640625" defaultRowHeight="11.25" x14ac:dyDescent="0.2"/>
  <cols>
    <col min="1" max="1" width="12.1640625" customWidth="1"/>
    <col min="2" max="2" width="12.83203125" customWidth="1"/>
    <col min="3" max="3" width="19.83203125" customWidth="1"/>
    <col min="4" max="4" width="10.5" customWidth="1"/>
    <col min="5" max="8" width="11.6640625" customWidth="1"/>
    <col min="9" max="9" width="12.6640625" customWidth="1"/>
  </cols>
  <sheetData>
    <row r="1" spans="1:9" x14ac:dyDescent="0.2">
      <c r="A1" s="17" t="s">
        <v>106</v>
      </c>
      <c r="B1" s="17"/>
      <c r="F1" s="14" t="s">
        <v>107</v>
      </c>
      <c r="G1" s="14"/>
      <c r="H1" s="14"/>
      <c r="I1" s="14"/>
    </row>
    <row r="2" spans="1:9" x14ac:dyDescent="0.2">
      <c r="A2" s="17"/>
      <c r="B2" s="17"/>
      <c r="F2" s="14" t="s">
        <v>108</v>
      </c>
      <c r="G2" s="14"/>
      <c r="H2" s="14"/>
      <c r="I2" s="14"/>
    </row>
    <row r="3" spans="1:9" x14ac:dyDescent="0.2">
      <c r="A3" s="17"/>
      <c r="B3" s="17"/>
      <c r="F3" s="14" t="s">
        <v>109</v>
      </c>
      <c r="G3" s="14"/>
      <c r="H3" s="14"/>
      <c r="I3" s="14"/>
    </row>
    <row r="5" spans="1:9" ht="53.25" customHeight="1" x14ac:dyDescent="0.2">
      <c r="A5" s="25" t="s">
        <v>110</v>
      </c>
      <c r="B5" s="25"/>
      <c r="C5" s="25"/>
      <c r="D5" s="25"/>
      <c r="E5" s="25"/>
      <c r="F5" s="25"/>
      <c r="G5" s="25"/>
      <c r="H5" s="25"/>
      <c r="I5" s="25"/>
    </row>
    <row r="6" spans="1:9" ht="11.25" customHeight="1" x14ac:dyDescent="0.2">
      <c r="A6" s="2" t="s">
        <v>0</v>
      </c>
      <c r="D6" s="3" t="s">
        <v>1</v>
      </c>
      <c r="E6" s="4" t="s">
        <v>2</v>
      </c>
      <c r="G6" s="3" t="s">
        <v>3</v>
      </c>
      <c r="H6" s="4" t="s">
        <v>4</v>
      </c>
    </row>
    <row r="7" spans="1:9" ht="19.5" customHeight="1" x14ac:dyDescent="0.2">
      <c r="A7" s="20" t="s">
        <v>5</v>
      </c>
      <c r="B7" s="20" t="s">
        <v>6</v>
      </c>
      <c r="C7" s="20"/>
      <c r="D7" s="20" t="s">
        <v>7</v>
      </c>
      <c r="E7" s="24" t="s">
        <v>8</v>
      </c>
      <c r="F7" s="24"/>
      <c r="G7" s="24"/>
      <c r="H7" s="20" t="s">
        <v>9</v>
      </c>
      <c r="I7" s="20" t="s">
        <v>10</v>
      </c>
    </row>
    <row r="8" spans="1:9" ht="21.75" customHeight="1" x14ac:dyDescent="0.2">
      <c r="A8" s="21"/>
      <c r="B8" s="22"/>
      <c r="C8" s="23"/>
      <c r="D8" s="21"/>
      <c r="E8" s="5" t="s">
        <v>11</v>
      </c>
      <c r="F8" s="5" t="s">
        <v>12</v>
      </c>
      <c r="G8" s="5" t="s">
        <v>13</v>
      </c>
      <c r="H8" s="21"/>
      <c r="I8" s="21"/>
    </row>
    <row r="9" spans="1:9" ht="11.25" customHeight="1" x14ac:dyDescent="0.2">
      <c r="A9" s="6" t="s">
        <v>14</v>
      </c>
      <c r="B9" s="19"/>
      <c r="C9" s="19"/>
      <c r="D9" s="7"/>
      <c r="E9" s="7"/>
      <c r="F9" s="7"/>
      <c r="G9" s="7"/>
      <c r="H9" s="7"/>
      <c r="I9" s="8"/>
    </row>
    <row r="10" spans="1:9" ht="21.75" customHeight="1" x14ac:dyDescent="0.2">
      <c r="B10" s="18" t="s">
        <v>15</v>
      </c>
      <c r="C10" s="18"/>
      <c r="D10" s="9">
        <v>210</v>
      </c>
      <c r="E10" s="10">
        <v>5.9</v>
      </c>
      <c r="F10" s="10">
        <v>6</v>
      </c>
      <c r="G10" s="10">
        <v>33.270000000000003</v>
      </c>
      <c r="H10" s="10">
        <v>205.4</v>
      </c>
      <c r="I10" s="10">
        <v>235.05</v>
      </c>
    </row>
    <row r="11" spans="1:9" ht="11.25" customHeight="1" x14ac:dyDescent="0.2">
      <c r="B11" s="18" t="s">
        <v>111</v>
      </c>
      <c r="C11" s="18"/>
      <c r="D11" s="9">
        <v>50</v>
      </c>
      <c r="E11" s="10">
        <v>6.98</v>
      </c>
      <c r="F11" s="10">
        <v>6</v>
      </c>
      <c r="G11" s="10">
        <v>17.14</v>
      </c>
      <c r="H11" s="10">
        <v>147.80000000000001</v>
      </c>
      <c r="I11" s="10">
        <v>810</v>
      </c>
    </row>
    <row r="12" spans="1:9" ht="11.25" customHeight="1" x14ac:dyDescent="0.2">
      <c r="B12" s="18" t="s">
        <v>41</v>
      </c>
      <c r="C12" s="18"/>
      <c r="D12" s="9">
        <v>200</v>
      </c>
      <c r="E12" s="10">
        <v>0.2</v>
      </c>
      <c r="F12" s="10"/>
      <c r="G12" s="10">
        <v>6.5</v>
      </c>
      <c r="H12" s="10">
        <v>26.8</v>
      </c>
      <c r="I12" s="11">
        <v>14539.27</v>
      </c>
    </row>
    <row r="13" spans="1:9" ht="11.25" customHeight="1" x14ac:dyDescent="0.2">
      <c r="B13" s="18" t="s">
        <v>19</v>
      </c>
      <c r="C13" s="18"/>
      <c r="D13" s="9">
        <v>40</v>
      </c>
      <c r="E13" s="10">
        <v>1.62</v>
      </c>
      <c r="F13" s="10"/>
      <c r="G13" s="10">
        <v>9.76</v>
      </c>
      <c r="H13" s="10">
        <v>48.4</v>
      </c>
      <c r="I13" s="10">
        <v>894.01</v>
      </c>
    </row>
    <row r="14" spans="1:9" ht="11.25" customHeight="1" x14ac:dyDescent="0.2">
      <c r="A14" s="15" t="s">
        <v>20</v>
      </c>
      <c r="B14" s="15"/>
      <c r="C14" s="15"/>
      <c r="D14" s="9">
        <f>SUM(D10:D13)</f>
        <v>500</v>
      </c>
      <c r="E14" s="10">
        <f>SUM(E10:E13)</f>
        <v>14.7</v>
      </c>
      <c r="F14" s="10">
        <f>SUM(F10:F13)</f>
        <v>12</v>
      </c>
      <c r="G14" s="10">
        <f>SUM(G10:G13)</f>
        <v>66.67</v>
      </c>
      <c r="H14" s="10">
        <f>SUM(H10:H13)</f>
        <v>428.40000000000003</v>
      </c>
      <c r="I14" s="10"/>
    </row>
    <row r="15" spans="1:9" ht="11.25" customHeight="1" x14ac:dyDescent="0.2">
      <c r="A15" s="6" t="s">
        <v>21</v>
      </c>
      <c r="B15" s="19"/>
      <c r="C15" s="19"/>
      <c r="D15" s="7"/>
      <c r="E15" s="7"/>
      <c r="F15" s="7"/>
      <c r="G15" s="7"/>
      <c r="H15" s="7"/>
      <c r="I15" s="8"/>
    </row>
    <row r="16" spans="1:9" ht="21.75" customHeight="1" x14ac:dyDescent="0.2">
      <c r="B16" s="18" t="s">
        <v>22</v>
      </c>
      <c r="C16" s="18"/>
      <c r="D16" s="9">
        <v>60</v>
      </c>
      <c r="E16" s="10">
        <v>1.05</v>
      </c>
      <c r="F16" s="10">
        <v>3</v>
      </c>
      <c r="G16" s="10">
        <v>5.95</v>
      </c>
      <c r="H16" s="10">
        <v>56.2</v>
      </c>
      <c r="I16" s="10">
        <v>818</v>
      </c>
    </row>
    <row r="17" spans="1:9" ht="11.25" customHeight="1" x14ac:dyDescent="0.2">
      <c r="B17" s="18" t="s">
        <v>24</v>
      </c>
      <c r="C17" s="18"/>
      <c r="D17" s="9">
        <v>200</v>
      </c>
      <c r="E17" s="10">
        <v>4.7</v>
      </c>
      <c r="F17" s="10">
        <v>4</v>
      </c>
      <c r="G17" s="10">
        <v>17.18</v>
      </c>
      <c r="H17" s="10">
        <v>133.30000000000001</v>
      </c>
      <c r="I17" s="10">
        <v>139</v>
      </c>
    </row>
    <row r="18" spans="1:9" ht="11.25" customHeight="1" x14ac:dyDescent="0.2">
      <c r="B18" s="18" t="s">
        <v>26</v>
      </c>
      <c r="C18" s="18"/>
      <c r="D18" s="9">
        <v>20</v>
      </c>
      <c r="E18" s="10">
        <v>2.59</v>
      </c>
      <c r="F18" s="10"/>
      <c r="G18" s="10">
        <v>15.62</v>
      </c>
      <c r="H18" s="10">
        <v>80</v>
      </c>
      <c r="I18" s="10">
        <v>943</v>
      </c>
    </row>
    <row r="19" spans="1:9" ht="11.25" customHeight="1" x14ac:dyDescent="0.2">
      <c r="B19" s="18" t="s">
        <v>112</v>
      </c>
      <c r="C19" s="18"/>
      <c r="D19" s="9">
        <v>90</v>
      </c>
      <c r="E19" s="10">
        <v>15.07</v>
      </c>
      <c r="F19" s="10">
        <v>17</v>
      </c>
      <c r="G19" s="10">
        <v>7.2</v>
      </c>
      <c r="H19" s="10">
        <v>175.7</v>
      </c>
      <c r="I19" s="11">
        <v>1308.17</v>
      </c>
    </row>
    <row r="20" spans="1:9" ht="11.25" customHeight="1" x14ac:dyDescent="0.2">
      <c r="B20" s="18" t="s">
        <v>28</v>
      </c>
      <c r="C20" s="18"/>
      <c r="D20" s="9">
        <v>20</v>
      </c>
      <c r="E20" s="10">
        <v>0.12</v>
      </c>
      <c r="F20" s="10">
        <v>4</v>
      </c>
      <c r="G20" s="10">
        <v>1.1599999999999999</v>
      </c>
      <c r="H20" s="10">
        <v>11.1</v>
      </c>
      <c r="I20" s="12">
        <v>1126</v>
      </c>
    </row>
    <row r="21" spans="1:9" ht="21.75" customHeight="1" x14ac:dyDescent="0.2">
      <c r="B21" s="18" t="s">
        <v>30</v>
      </c>
      <c r="C21" s="18"/>
      <c r="D21" s="9">
        <v>150</v>
      </c>
      <c r="E21" s="10">
        <v>6.34</v>
      </c>
      <c r="F21" s="10">
        <v>4</v>
      </c>
      <c r="G21" s="10">
        <v>37.869999999999997</v>
      </c>
      <c r="H21" s="10">
        <v>218.5</v>
      </c>
      <c r="I21" s="10">
        <v>516</v>
      </c>
    </row>
    <row r="22" spans="1:9" ht="11.25" customHeight="1" x14ac:dyDescent="0.2">
      <c r="B22" s="18" t="s">
        <v>113</v>
      </c>
      <c r="C22" s="18"/>
      <c r="D22" s="9">
        <v>200</v>
      </c>
      <c r="E22" s="10">
        <v>0.06</v>
      </c>
      <c r="F22" s="10"/>
      <c r="G22" s="10">
        <v>15.16</v>
      </c>
      <c r="H22" s="10">
        <v>59.9</v>
      </c>
      <c r="I22" s="10">
        <v>686</v>
      </c>
    </row>
    <row r="23" spans="1:9" ht="11.25" customHeight="1" x14ac:dyDescent="0.2">
      <c r="B23" s="18" t="s">
        <v>34</v>
      </c>
      <c r="C23" s="18"/>
      <c r="D23" s="9">
        <v>20</v>
      </c>
      <c r="E23" s="10">
        <v>1.7</v>
      </c>
      <c r="F23" s="10">
        <v>1</v>
      </c>
      <c r="G23" s="10">
        <v>9.6999999999999993</v>
      </c>
      <c r="H23" s="10">
        <v>51.8</v>
      </c>
      <c r="I23" s="12">
        <v>1148</v>
      </c>
    </row>
    <row r="24" spans="1:9" ht="11.25" customHeight="1" x14ac:dyDescent="0.2">
      <c r="A24" s="15" t="s">
        <v>36</v>
      </c>
      <c r="B24" s="15"/>
      <c r="C24" s="15"/>
      <c r="D24" s="9">
        <f>SUM(D16:D23)</f>
        <v>760</v>
      </c>
      <c r="E24" s="10">
        <f>SUM(E16:E23)</f>
        <v>31.63</v>
      </c>
      <c r="F24" s="10">
        <f>SUM(F16:F23)</f>
        <v>33</v>
      </c>
      <c r="G24" s="10">
        <f>SUM(G16:G23)</f>
        <v>109.83999999999999</v>
      </c>
      <c r="H24" s="10">
        <f>SUM(H16:H23)</f>
        <v>786.49999999999989</v>
      </c>
      <c r="I24" s="10"/>
    </row>
    <row r="25" spans="1:9" ht="11.25" customHeight="1" x14ac:dyDescent="0.2">
      <c r="A25" s="15" t="s">
        <v>37</v>
      </c>
      <c r="B25" s="15"/>
      <c r="C25" s="15"/>
      <c r="D25" s="13">
        <f>D14+D24</f>
        <v>1260</v>
      </c>
      <c r="E25" s="10">
        <f>E24+E14</f>
        <v>46.33</v>
      </c>
      <c r="F25" s="10">
        <f>F24+F14</f>
        <v>45</v>
      </c>
      <c r="G25" s="10">
        <f>G24+G14</f>
        <v>176.51</v>
      </c>
      <c r="H25" s="10">
        <f>H24+H14</f>
        <v>1214.8999999999999</v>
      </c>
      <c r="I25" s="10"/>
    </row>
    <row r="26" spans="1:9" ht="11.25" customHeight="1" x14ac:dyDescent="0.2">
      <c r="E26" s="1"/>
      <c r="F26" s="1"/>
      <c r="G26" s="1"/>
      <c r="H26" s="1"/>
      <c r="I26" s="3" t="s">
        <v>38</v>
      </c>
    </row>
    <row r="27" spans="1:9" ht="11.25" customHeight="1" x14ac:dyDescent="0.2">
      <c r="A27" s="2" t="s">
        <v>0</v>
      </c>
      <c r="D27" s="3" t="s">
        <v>1</v>
      </c>
      <c r="E27" s="4" t="s">
        <v>2</v>
      </c>
      <c r="G27" s="3" t="s">
        <v>3</v>
      </c>
      <c r="H27" s="4" t="s">
        <v>39</v>
      </c>
    </row>
    <row r="28" spans="1:9" ht="19.5" customHeight="1" x14ac:dyDescent="0.2">
      <c r="A28" s="20" t="s">
        <v>5</v>
      </c>
      <c r="B28" s="20" t="s">
        <v>6</v>
      </c>
      <c r="C28" s="20"/>
      <c r="D28" s="20" t="s">
        <v>7</v>
      </c>
      <c r="E28" s="24" t="s">
        <v>8</v>
      </c>
      <c r="F28" s="24"/>
      <c r="G28" s="24"/>
      <c r="H28" s="20" t="s">
        <v>9</v>
      </c>
      <c r="I28" s="20" t="s">
        <v>10</v>
      </c>
    </row>
    <row r="29" spans="1:9" ht="21.75" customHeight="1" x14ac:dyDescent="0.2">
      <c r="A29" s="21"/>
      <c r="B29" s="22"/>
      <c r="C29" s="23"/>
      <c r="D29" s="21"/>
      <c r="E29" s="5" t="s">
        <v>11</v>
      </c>
      <c r="F29" s="5" t="s">
        <v>12</v>
      </c>
      <c r="G29" s="5" t="s">
        <v>13</v>
      </c>
      <c r="H29" s="21"/>
      <c r="I29" s="21"/>
    </row>
    <row r="30" spans="1:9" ht="11.25" customHeight="1" x14ac:dyDescent="0.2">
      <c r="A30" s="6" t="s">
        <v>14</v>
      </c>
      <c r="B30" s="19"/>
      <c r="C30" s="19"/>
      <c r="D30" s="7"/>
      <c r="E30" s="7"/>
      <c r="F30" s="7"/>
      <c r="G30" s="7"/>
      <c r="H30" s="7"/>
      <c r="I30" s="8"/>
    </row>
    <row r="31" spans="1:9" ht="11.25" customHeight="1" x14ac:dyDescent="0.2">
      <c r="B31" s="18" t="s">
        <v>40</v>
      </c>
      <c r="C31" s="18"/>
      <c r="D31" s="9">
        <v>200</v>
      </c>
      <c r="E31" s="10">
        <v>20.16</v>
      </c>
      <c r="F31" s="10">
        <v>23</v>
      </c>
      <c r="G31" s="10">
        <v>6.52</v>
      </c>
      <c r="H31" s="10">
        <v>305.3</v>
      </c>
      <c r="I31" s="10">
        <v>891</v>
      </c>
    </row>
    <row r="32" spans="1:9" ht="11.25" customHeight="1" x14ac:dyDescent="0.2">
      <c r="B32" s="18" t="s">
        <v>114</v>
      </c>
      <c r="C32" s="18"/>
      <c r="D32" s="9">
        <v>60</v>
      </c>
      <c r="E32" s="10">
        <v>8.2200000000000006</v>
      </c>
      <c r="F32" s="10">
        <v>6</v>
      </c>
      <c r="G32" s="10">
        <v>9.5399999999999991</v>
      </c>
      <c r="H32" s="10">
        <v>154.5</v>
      </c>
      <c r="I32" s="10">
        <v>806.13</v>
      </c>
    </row>
    <row r="33" spans="1:9" ht="11.25" customHeight="1" x14ac:dyDescent="0.2">
      <c r="B33" s="18" t="s">
        <v>113</v>
      </c>
      <c r="C33" s="18"/>
      <c r="D33" s="9">
        <v>200</v>
      </c>
      <c r="E33" s="10">
        <v>0.06</v>
      </c>
      <c r="F33" s="10"/>
      <c r="G33" s="10">
        <v>15.16</v>
      </c>
      <c r="H33" s="10">
        <v>59.9</v>
      </c>
      <c r="I33" s="12">
        <v>686</v>
      </c>
    </row>
    <row r="34" spans="1:9" ht="11.25" customHeight="1" x14ac:dyDescent="0.2">
      <c r="B34" s="18" t="s">
        <v>43</v>
      </c>
      <c r="C34" s="18"/>
      <c r="D34" s="9">
        <v>20</v>
      </c>
      <c r="E34" s="10">
        <v>2.14</v>
      </c>
      <c r="F34" s="10">
        <v>1</v>
      </c>
      <c r="G34" s="10">
        <v>16.66</v>
      </c>
      <c r="H34" s="10">
        <v>56.8</v>
      </c>
      <c r="I34" s="10">
        <v>897</v>
      </c>
    </row>
    <row r="35" spans="1:9" ht="11.25" customHeight="1" x14ac:dyDescent="0.2">
      <c r="B35" s="18" t="s">
        <v>34</v>
      </c>
      <c r="C35" s="18"/>
      <c r="D35" s="9">
        <v>20</v>
      </c>
      <c r="E35" s="10">
        <v>1.7</v>
      </c>
      <c r="F35" s="10">
        <v>1</v>
      </c>
      <c r="G35" s="10">
        <v>9.6999999999999993</v>
      </c>
      <c r="H35" s="10">
        <v>51.8</v>
      </c>
      <c r="I35" s="12">
        <v>1148</v>
      </c>
    </row>
    <row r="36" spans="1:9" ht="11.25" customHeight="1" x14ac:dyDescent="0.2">
      <c r="A36" s="15" t="s">
        <v>20</v>
      </c>
      <c r="B36" s="15"/>
      <c r="C36" s="15"/>
      <c r="D36" s="9">
        <f>SUM(D31:D35)</f>
        <v>500</v>
      </c>
      <c r="E36" s="9">
        <f>SUM(E31:E35)</f>
        <v>32.28</v>
      </c>
      <c r="F36" s="9">
        <f>SUM(F31:F35)</f>
        <v>31</v>
      </c>
      <c r="G36" s="9">
        <f>SUM(G31:G35)</f>
        <v>57.58</v>
      </c>
      <c r="H36" s="9">
        <f>SUM(H31:H35)</f>
        <v>628.29999999999995</v>
      </c>
      <c r="I36" s="10"/>
    </row>
    <row r="37" spans="1:9" ht="11.25" customHeight="1" x14ac:dyDescent="0.2">
      <c r="A37" s="6" t="s">
        <v>21</v>
      </c>
      <c r="B37" s="19"/>
      <c r="C37" s="19"/>
      <c r="D37" s="7"/>
      <c r="E37" s="7"/>
      <c r="F37" s="7"/>
      <c r="G37" s="7"/>
      <c r="H37" s="7"/>
      <c r="I37" s="8"/>
    </row>
    <row r="38" spans="1:9" ht="11.25" customHeight="1" x14ac:dyDescent="0.2">
      <c r="B38" s="18" t="s">
        <v>45</v>
      </c>
      <c r="C38" s="18"/>
      <c r="D38" s="9">
        <v>60</v>
      </c>
      <c r="E38" s="10">
        <v>0.48</v>
      </c>
      <c r="F38" s="10"/>
      <c r="G38" s="10">
        <v>1.02</v>
      </c>
      <c r="H38" s="10">
        <v>7.8</v>
      </c>
      <c r="I38" s="12">
        <v>1006</v>
      </c>
    </row>
    <row r="39" spans="1:9" ht="24" customHeight="1" x14ac:dyDescent="0.2">
      <c r="B39" s="18" t="s">
        <v>79</v>
      </c>
      <c r="C39" s="18"/>
      <c r="D39" s="9">
        <v>200</v>
      </c>
      <c r="E39" s="10">
        <v>1.52</v>
      </c>
      <c r="F39" s="10">
        <v>5</v>
      </c>
      <c r="G39" s="10">
        <v>10.94</v>
      </c>
      <c r="H39" s="10">
        <v>99.5</v>
      </c>
      <c r="I39" s="12">
        <v>1021</v>
      </c>
    </row>
    <row r="40" spans="1:9" ht="11.25" customHeight="1" x14ac:dyDescent="0.2">
      <c r="B40" s="18" t="s">
        <v>115</v>
      </c>
      <c r="C40" s="18"/>
      <c r="D40" s="9">
        <v>220</v>
      </c>
      <c r="E40" s="10">
        <v>17.71</v>
      </c>
      <c r="F40" s="10">
        <v>28</v>
      </c>
      <c r="G40" s="10">
        <v>53.66</v>
      </c>
      <c r="H40" s="10">
        <v>522.6</v>
      </c>
      <c r="I40" s="12">
        <v>1018</v>
      </c>
    </row>
    <row r="41" spans="1:9" ht="11.25" customHeight="1" x14ac:dyDescent="0.2">
      <c r="B41" s="18" t="s">
        <v>32</v>
      </c>
      <c r="C41" s="18"/>
      <c r="D41" s="9">
        <v>200</v>
      </c>
      <c r="E41" s="10">
        <v>0.35</v>
      </c>
      <c r="F41" s="10"/>
      <c r="G41" s="10">
        <v>24.36</v>
      </c>
      <c r="H41" s="10">
        <v>101.7</v>
      </c>
      <c r="I41" s="10">
        <v>928</v>
      </c>
    </row>
    <row r="42" spans="1:9" ht="11.25" customHeight="1" x14ac:dyDescent="0.2">
      <c r="B42" s="18" t="s">
        <v>43</v>
      </c>
      <c r="C42" s="18"/>
      <c r="D42" s="9">
        <v>20</v>
      </c>
      <c r="E42" s="10">
        <v>2.14</v>
      </c>
      <c r="F42" s="10">
        <v>1</v>
      </c>
      <c r="G42" s="10">
        <v>16.66</v>
      </c>
      <c r="H42" s="10">
        <v>56.8</v>
      </c>
      <c r="I42" s="10">
        <v>897</v>
      </c>
    </row>
    <row r="43" spans="1:9" ht="11.25" customHeight="1" x14ac:dyDescent="0.2">
      <c r="B43" s="18" t="s">
        <v>47</v>
      </c>
      <c r="C43" s="18"/>
      <c r="D43" s="9">
        <v>20</v>
      </c>
      <c r="E43" s="10">
        <v>1.7</v>
      </c>
      <c r="F43" s="10">
        <v>1</v>
      </c>
      <c r="G43" s="10">
        <v>9.6999999999999993</v>
      </c>
      <c r="H43" s="10">
        <v>51.8</v>
      </c>
      <c r="I43" s="12">
        <v>1147</v>
      </c>
    </row>
    <row r="44" spans="1:9" ht="11.25" customHeight="1" x14ac:dyDescent="0.2">
      <c r="A44" s="15" t="s">
        <v>36</v>
      </c>
      <c r="B44" s="15"/>
      <c r="C44" s="15"/>
      <c r="D44" s="9">
        <f>SUM(D38:D43)</f>
        <v>720</v>
      </c>
      <c r="E44" s="9">
        <f>SUM(E38:E43)</f>
        <v>23.900000000000002</v>
      </c>
      <c r="F44" s="9">
        <f>SUM(F38:F43)</f>
        <v>35</v>
      </c>
      <c r="G44" s="9">
        <f>SUM(G38:G43)</f>
        <v>116.33999999999999</v>
      </c>
      <c r="H44" s="9">
        <f>SUM(H38:H43)</f>
        <v>840.19999999999993</v>
      </c>
      <c r="I44" s="10"/>
    </row>
    <row r="45" spans="1:9" ht="11.25" customHeight="1" x14ac:dyDescent="0.2">
      <c r="A45" s="15" t="s">
        <v>37</v>
      </c>
      <c r="B45" s="15"/>
      <c r="C45" s="15"/>
      <c r="D45" s="13">
        <f>D36+D44</f>
        <v>1220</v>
      </c>
      <c r="E45" s="13">
        <f>E36+E44</f>
        <v>56.180000000000007</v>
      </c>
      <c r="F45" s="13">
        <f>F36+F44</f>
        <v>66</v>
      </c>
      <c r="G45" s="13">
        <f>G36+G44</f>
        <v>173.92</v>
      </c>
      <c r="H45" s="13">
        <f>H36+H44</f>
        <v>1468.5</v>
      </c>
      <c r="I45" s="10"/>
    </row>
    <row r="46" spans="1:9" ht="11.25" customHeight="1" x14ac:dyDescent="0.2">
      <c r="E46" s="1"/>
      <c r="F46" s="1"/>
      <c r="G46" s="1"/>
      <c r="H46" s="1"/>
      <c r="I46" s="3" t="s">
        <v>49</v>
      </c>
    </row>
    <row r="47" spans="1:9" ht="11.25" customHeight="1" x14ac:dyDescent="0.2">
      <c r="A47" s="2" t="s">
        <v>0</v>
      </c>
      <c r="D47" s="3" t="s">
        <v>1</v>
      </c>
      <c r="E47" s="4" t="s">
        <v>2</v>
      </c>
      <c r="G47" s="3" t="s">
        <v>3</v>
      </c>
      <c r="H47" s="4" t="s">
        <v>50</v>
      </c>
    </row>
    <row r="48" spans="1:9" ht="19.5" customHeight="1" x14ac:dyDescent="0.2">
      <c r="A48" s="20" t="s">
        <v>5</v>
      </c>
      <c r="B48" s="20" t="s">
        <v>6</v>
      </c>
      <c r="C48" s="20"/>
      <c r="D48" s="20" t="s">
        <v>7</v>
      </c>
      <c r="E48" s="24" t="s">
        <v>8</v>
      </c>
      <c r="F48" s="24"/>
      <c r="G48" s="24"/>
      <c r="H48" s="20" t="s">
        <v>9</v>
      </c>
      <c r="I48" s="20" t="s">
        <v>10</v>
      </c>
    </row>
    <row r="49" spans="1:9" ht="21.75" customHeight="1" x14ac:dyDescent="0.2">
      <c r="A49" s="21"/>
      <c r="B49" s="22"/>
      <c r="C49" s="23"/>
      <c r="D49" s="21"/>
      <c r="E49" s="5" t="s">
        <v>11</v>
      </c>
      <c r="F49" s="5" t="s">
        <v>12</v>
      </c>
      <c r="G49" s="5" t="s">
        <v>13</v>
      </c>
      <c r="H49" s="21"/>
      <c r="I49" s="21"/>
    </row>
    <row r="50" spans="1:9" ht="11.25" customHeight="1" x14ac:dyDescent="0.2">
      <c r="A50" s="6" t="s">
        <v>14</v>
      </c>
      <c r="B50" s="19"/>
      <c r="C50" s="19"/>
      <c r="D50" s="7"/>
      <c r="E50" s="7"/>
      <c r="F50" s="7"/>
      <c r="G50" s="7"/>
      <c r="H50" s="7"/>
      <c r="I50" s="8"/>
    </row>
    <row r="51" spans="1:9" ht="11.25" customHeight="1" x14ac:dyDescent="0.2">
      <c r="B51" s="18" t="s">
        <v>51</v>
      </c>
      <c r="C51" s="18"/>
      <c r="D51" s="9">
        <v>80</v>
      </c>
      <c r="E51" s="10">
        <v>16.5</v>
      </c>
      <c r="F51" s="10">
        <v>7</v>
      </c>
      <c r="G51" s="10">
        <v>11.55</v>
      </c>
      <c r="H51" s="10">
        <v>164.5</v>
      </c>
      <c r="I51" s="12">
        <v>1060</v>
      </c>
    </row>
    <row r="52" spans="1:9" ht="11.25" customHeight="1" x14ac:dyDescent="0.2">
      <c r="B52" s="18" t="s">
        <v>52</v>
      </c>
      <c r="C52" s="18"/>
      <c r="D52" s="9">
        <v>20</v>
      </c>
      <c r="E52" s="10">
        <v>0.28000000000000003</v>
      </c>
      <c r="F52" s="10">
        <v>1</v>
      </c>
      <c r="G52" s="10">
        <v>1.35</v>
      </c>
      <c r="H52" s="10">
        <v>15.8</v>
      </c>
      <c r="I52" s="10">
        <v>600.01</v>
      </c>
    </row>
    <row r="53" spans="1:9" ht="21.75" customHeight="1" x14ac:dyDescent="0.2">
      <c r="B53" s="18" t="s">
        <v>30</v>
      </c>
      <c r="C53" s="18"/>
      <c r="D53" s="9">
        <v>170</v>
      </c>
      <c r="E53" s="10">
        <v>7.19</v>
      </c>
      <c r="F53" s="10">
        <v>5</v>
      </c>
      <c r="G53" s="10">
        <v>42.92</v>
      </c>
      <c r="H53" s="10">
        <v>247.6</v>
      </c>
      <c r="I53" s="10">
        <v>516</v>
      </c>
    </row>
    <row r="54" spans="1:9" ht="11.25" customHeight="1" x14ac:dyDescent="0.2">
      <c r="B54" s="18" t="s">
        <v>41</v>
      </c>
      <c r="C54" s="18"/>
      <c r="D54" s="9">
        <v>200</v>
      </c>
      <c r="E54" s="10"/>
      <c r="F54" s="10"/>
      <c r="G54" s="10">
        <v>16</v>
      </c>
      <c r="H54" s="10">
        <v>63.8</v>
      </c>
      <c r="I54" s="12">
        <v>1188</v>
      </c>
    </row>
    <row r="55" spans="1:9" ht="11.25" customHeight="1" x14ac:dyDescent="0.2">
      <c r="B55" s="18" t="s">
        <v>43</v>
      </c>
      <c r="C55" s="18"/>
      <c r="D55" s="9">
        <v>15</v>
      </c>
      <c r="E55" s="10">
        <v>1.61</v>
      </c>
      <c r="F55" s="10">
        <v>1</v>
      </c>
      <c r="G55" s="10">
        <v>12.5</v>
      </c>
      <c r="H55" s="10">
        <v>42.6</v>
      </c>
      <c r="I55" s="10">
        <v>897</v>
      </c>
    </row>
    <row r="56" spans="1:9" ht="11.25" customHeight="1" x14ac:dyDescent="0.2">
      <c r="B56" s="18" t="s">
        <v>34</v>
      </c>
      <c r="C56" s="18"/>
      <c r="D56" s="9">
        <v>15</v>
      </c>
      <c r="E56" s="10">
        <v>1.28</v>
      </c>
      <c r="F56" s="10"/>
      <c r="G56" s="10">
        <v>7.28</v>
      </c>
      <c r="H56" s="10">
        <v>38.9</v>
      </c>
      <c r="I56" s="12">
        <v>1148</v>
      </c>
    </row>
    <row r="57" spans="1:9" ht="11.25" customHeight="1" x14ac:dyDescent="0.2">
      <c r="A57" s="15" t="s">
        <v>20</v>
      </c>
      <c r="B57" s="15"/>
      <c r="C57" s="15"/>
      <c r="D57" s="9">
        <f>SUM(D51:D56)</f>
        <v>500</v>
      </c>
      <c r="E57" s="9">
        <f>SUM(E51:E56)</f>
        <v>26.860000000000003</v>
      </c>
      <c r="F57" s="9">
        <f>SUM(F51:F56)</f>
        <v>14</v>
      </c>
      <c r="G57" s="9">
        <f>SUM(G51:G56)</f>
        <v>91.6</v>
      </c>
      <c r="H57" s="9">
        <f>SUM(H51:H56)</f>
        <v>573.19999999999993</v>
      </c>
      <c r="I57" s="10"/>
    </row>
    <row r="58" spans="1:9" ht="11.25" customHeight="1" x14ac:dyDescent="0.2">
      <c r="A58" s="6" t="s">
        <v>21</v>
      </c>
      <c r="B58" s="19"/>
      <c r="C58" s="19"/>
      <c r="D58" s="7"/>
      <c r="E58" s="7"/>
      <c r="F58" s="7"/>
      <c r="G58" s="7"/>
      <c r="H58" s="7"/>
      <c r="I58" s="8"/>
    </row>
    <row r="59" spans="1:9" ht="11.25" customHeight="1" x14ac:dyDescent="0.2">
      <c r="B59" s="18" t="s">
        <v>53</v>
      </c>
      <c r="C59" s="18"/>
      <c r="D59" s="9">
        <v>60</v>
      </c>
      <c r="E59" s="10">
        <v>0.82</v>
      </c>
      <c r="F59" s="10">
        <v>4</v>
      </c>
      <c r="G59" s="10">
        <v>7.79</v>
      </c>
      <c r="H59" s="10">
        <v>62.8</v>
      </c>
      <c r="I59" s="10">
        <v>5.01</v>
      </c>
    </row>
    <row r="60" spans="1:9" ht="21.75" customHeight="1" x14ac:dyDescent="0.2">
      <c r="B60" s="18" t="s">
        <v>54</v>
      </c>
      <c r="C60" s="18"/>
      <c r="D60" s="9">
        <v>200</v>
      </c>
      <c r="E60" s="10">
        <v>2.16</v>
      </c>
      <c r="F60" s="10">
        <v>5</v>
      </c>
      <c r="G60" s="10">
        <v>14.24</v>
      </c>
      <c r="H60" s="10">
        <v>111.3</v>
      </c>
      <c r="I60" s="12">
        <v>1030</v>
      </c>
    </row>
    <row r="61" spans="1:9" ht="21.75" customHeight="1" x14ac:dyDescent="0.2">
      <c r="B61" s="18" t="s">
        <v>55</v>
      </c>
      <c r="C61" s="18"/>
      <c r="D61" s="9">
        <v>5</v>
      </c>
      <c r="E61" s="10">
        <v>1.1499999999999999</v>
      </c>
      <c r="F61" s="10">
        <v>1</v>
      </c>
      <c r="G61" s="10">
        <v>0.04</v>
      </c>
      <c r="H61" s="10">
        <v>11.8</v>
      </c>
      <c r="I61" s="12">
        <v>1052</v>
      </c>
    </row>
    <row r="62" spans="1:9" ht="11.25" customHeight="1" x14ac:dyDescent="0.2">
      <c r="B62" s="18" t="s">
        <v>57</v>
      </c>
      <c r="C62" s="18"/>
      <c r="D62" s="9">
        <v>90</v>
      </c>
      <c r="E62" s="10">
        <v>13.28</v>
      </c>
      <c r="F62" s="10">
        <v>17</v>
      </c>
      <c r="G62" s="10">
        <v>11.79</v>
      </c>
      <c r="H62" s="10">
        <v>256.10000000000002</v>
      </c>
      <c r="I62" s="10">
        <v>661.06</v>
      </c>
    </row>
    <row r="63" spans="1:9" ht="11.25" customHeight="1" x14ac:dyDescent="0.2">
      <c r="B63" s="18" t="s">
        <v>28</v>
      </c>
      <c r="C63" s="18"/>
      <c r="D63" s="9">
        <v>20</v>
      </c>
      <c r="E63" s="10">
        <v>0.12</v>
      </c>
      <c r="F63" s="10">
        <v>4</v>
      </c>
      <c r="G63" s="10">
        <v>1.1599999999999999</v>
      </c>
      <c r="H63" s="10">
        <v>11.1</v>
      </c>
      <c r="I63" s="12">
        <v>1126</v>
      </c>
    </row>
    <row r="64" spans="1:9" ht="11.25" customHeight="1" x14ac:dyDescent="0.2">
      <c r="B64" s="18" t="s">
        <v>59</v>
      </c>
      <c r="C64" s="18"/>
      <c r="D64" s="9">
        <v>150</v>
      </c>
      <c r="E64" s="10">
        <v>9.32</v>
      </c>
      <c r="F64" s="10">
        <v>6</v>
      </c>
      <c r="G64" s="10">
        <v>48.62</v>
      </c>
      <c r="H64" s="10">
        <v>284.60000000000002</v>
      </c>
      <c r="I64" s="10">
        <v>998</v>
      </c>
    </row>
    <row r="65" spans="1:9" ht="11.25" customHeight="1" x14ac:dyDescent="0.2">
      <c r="B65" s="18" t="s">
        <v>60</v>
      </c>
      <c r="C65" s="18"/>
      <c r="D65" s="9">
        <v>200</v>
      </c>
      <c r="E65" s="10">
        <v>0.68</v>
      </c>
      <c r="F65" s="10"/>
      <c r="G65" s="10">
        <v>27.62</v>
      </c>
      <c r="H65" s="10">
        <v>128.6</v>
      </c>
      <c r="I65" s="10">
        <v>705</v>
      </c>
    </row>
    <row r="66" spans="1:9" ht="11.25" customHeight="1" x14ac:dyDescent="0.2">
      <c r="B66" s="18" t="s">
        <v>43</v>
      </c>
      <c r="C66" s="18"/>
      <c r="D66" s="9">
        <v>20</v>
      </c>
      <c r="E66" s="10">
        <v>2.14</v>
      </c>
      <c r="F66" s="10">
        <v>1</v>
      </c>
      <c r="G66" s="10">
        <v>16.66</v>
      </c>
      <c r="H66" s="10">
        <v>56.8</v>
      </c>
      <c r="I66" s="10">
        <v>897</v>
      </c>
    </row>
    <row r="67" spans="1:9" ht="11.25" customHeight="1" x14ac:dyDescent="0.2">
      <c r="B67" s="18" t="s">
        <v>47</v>
      </c>
      <c r="C67" s="18"/>
      <c r="D67" s="9">
        <v>20</v>
      </c>
      <c r="E67" s="10">
        <v>1.7</v>
      </c>
      <c r="F67" s="10">
        <v>1</v>
      </c>
      <c r="G67" s="10">
        <v>9.6999999999999993</v>
      </c>
      <c r="H67" s="10">
        <v>51.8</v>
      </c>
      <c r="I67" s="12">
        <v>1147</v>
      </c>
    </row>
    <row r="68" spans="1:9" ht="11.25" customHeight="1" x14ac:dyDescent="0.2">
      <c r="A68" s="15" t="s">
        <v>36</v>
      </c>
      <c r="B68" s="15"/>
      <c r="C68" s="15"/>
      <c r="D68" s="9">
        <f>SUM(D59:D67)</f>
        <v>765</v>
      </c>
      <c r="E68" s="9">
        <f>SUM(E59:E67)</f>
        <v>31.37</v>
      </c>
      <c r="F68" s="9">
        <f>SUM(F59:F67)</f>
        <v>39</v>
      </c>
      <c r="G68" s="9">
        <f>SUM(G59:G67)</f>
        <v>137.61999999999998</v>
      </c>
      <c r="H68" s="9">
        <f>SUM(H59:H67)</f>
        <v>974.9</v>
      </c>
      <c r="I68" s="10"/>
    </row>
    <row r="69" spans="1:9" ht="11.25" customHeight="1" x14ac:dyDescent="0.2">
      <c r="A69" s="15" t="s">
        <v>37</v>
      </c>
      <c r="B69" s="15"/>
      <c r="C69" s="15"/>
      <c r="D69" s="13">
        <f>D57+D68</f>
        <v>1265</v>
      </c>
      <c r="E69" s="13">
        <f>E57+E68</f>
        <v>58.230000000000004</v>
      </c>
      <c r="F69" s="13">
        <f>F57+F68</f>
        <v>53</v>
      </c>
      <c r="G69" s="13">
        <f>G57+G68</f>
        <v>229.21999999999997</v>
      </c>
      <c r="H69" s="13">
        <f>H57+H68</f>
        <v>1548.1</v>
      </c>
      <c r="I69" s="10"/>
    </row>
    <row r="70" spans="1:9" ht="11.25" customHeight="1" x14ac:dyDescent="0.2">
      <c r="E70" s="1"/>
      <c r="F70" s="1"/>
      <c r="G70" s="1"/>
      <c r="H70" s="1"/>
      <c r="I70" s="3" t="s">
        <v>61</v>
      </c>
    </row>
    <row r="71" spans="1:9" ht="11.25" customHeight="1" x14ac:dyDescent="0.2">
      <c r="A71" s="2" t="s">
        <v>0</v>
      </c>
      <c r="D71" s="3" t="s">
        <v>1</v>
      </c>
      <c r="E71" s="4" t="s">
        <v>2</v>
      </c>
      <c r="G71" s="3" t="s">
        <v>3</v>
      </c>
      <c r="H71" s="4" t="s">
        <v>62</v>
      </c>
    </row>
    <row r="72" spans="1:9" ht="19.5" customHeight="1" x14ac:dyDescent="0.2">
      <c r="A72" s="20" t="s">
        <v>5</v>
      </c>
      <c r="B72" s="20" t="s">
        <v>6</v>
      </c>
      <c r="C72" s="20"/>
      <c r="D72" s="20" t="s">
        <v>7</v>
      </c>
      <c r="E72" s="24" t="s">
        <v>8</v>
      </c>
      <c r="F72" s="24"/>
      <c r="G72" s="24"/>
      <c r="H72" s="20" t="s">
        <v>9</v>
      </c>
      <c r="I72" s="20" t="s">
        <v>10</v>
      </c>
    </row>
    <row r="73" spans="1:9" ht="21.75" customHeight="1" x14ac:dyDescent="0.2">
      <c r="A73" s="21"/>
      <c r="B73" s="22"/>
      <c r="C73" s="23"/>
      <c r="D73" s="21"/>
      <c r="E73" s="5" t="s">
        <v>11</v>
      </c>
      <c r="F73" s="5" t="s">
        <v>12</v>
      </c>
      <c r="G73" s="5" t="s">
        <v>13</v>
      </c>
      <c r="H73" s="21"/>
      <c r="I73" s="21"/>
    </row>
    <row r="74" spans="1:9" ht="11.25" customHeight="1" x14ac:dyDescent="0.2">
      <c r="A74" s="6" t="s">
        <v>14</v>
      </c>
      <c r="B74" s="19"/>
      <c r="C74" s="19"/>
      <c r="D74" s="7"/>
      <c r="E74" s="7"/>
      <c r="F74" s="7"/>
      <c r="G74" s="7"/>
      <c r="H74" s="7"/>
      <c r="I74" s="8"/>
    </row>
    <row r="75" spans="1:9" ht="21.75" customHeight="1" x14ac:dyDescent="0.2">
      <c r="B75" s="18" t="s">
        <v>63</v>
      </c>
      <c r="C75" s="18"/>
      <c r="D75" s="9">
        <v>210</v>
      </c>
      <c r="E75" s="10">
        <v>6.02</v>
      </c>
      <c r="F75" s="10">
        <v>7</v>
      </c>
      <c r="G75" s="10">
        <v>28.41</v>
      </c>
      <c r="H75" s="10">
        <v>199.5</v>
      </c>
      <c r="I75" s="10" t="s">
        <v>64</v>
      </c>
    </row>
    <row r="76" spans="1:9" ht="11.25" customHeight="1" x14ac:dyDescent="0.2">
      <c r="B76" s="18" t="s">
        <v>116</v>
      </c>
      <c r="C76" s="18"/>
      <c r="D76" s="9">
        <v>60</v>
      </c>
      <c r="E76" s="10">
        <v>8.2200000000000006</v>
      </c>
      <c r="F76" s="10">
        <v>6</v>
      </c>
      <c r="G76" s="10">
        <v>9.5399999999999991</v>
      </c>
      <c r="H76" s="10">
        <v>154.5</v>
      </c>
      <c r="I76" s="10" t="s">
        <v>65</v>
      </c>
    </row>
    <row r="77" spans="1:9" ht="11.25" customHeight="1" x14ac:dyDescent="0.2">
      <c r="B77" s="18" t="s">
        <v>41</v>
      </c>
      <c r="C77" s="18"/>
      <c r="D77" s="9">
        <v>200</v>
      </c>
      <c r="E77" s="10"/>
      <c r="F77" s="10"/>
      <c r="G77" s="10">
        <v>16</v>
      </c>
      <c r="H77" s="10">
        <v>63.8</v>
      </c>
      <c r="I77" s="10" t="s">
        <v>42</v>
      </c>
    </row>
    <row r="78" spans="1:9" ht="11.25" customHeight="1" x14ac:dyDescent="0.2">
      <c r="B78" s="18" t="s">
        <v>43</v>
      </c>
      <c r="C78" s="18"/>
      <c r="D78" s="9">
        <v>30</v>
      </c>
      <c r="E78" s="10">
        <v>3.21</v>
      </c>
      <c r="F78" s="10">
        <v>1</v>
      </c>
      <c r="G78" s="10">
        <v>24.99</v>
      </c>
      <c r="H78" s="10">
        <v>85.2</v>
      </c>
      <c r="I78" s="10" t="s">
        <v>44</v>
      </c>
    </row>
    <row r="79" spans="1:9" ht="11.25" customHeight="1" x14ac:dyDescent="0.2">
      <c r="A79" s="15" t="s">
        <v>20</v>
      </c>
      <c r="B79" s="15"/>
      <c r="C79" s="15"/>
      <c r="D79" s="9">
        <f>SUM(D75:D78)</f>
        <v>500</v>
      </c>
      <c r="E79" s="9">
        <f>SUM(E75:E78)</f>
        <v>17.45</v>
      </c>
      <c r="F79" s="9">
        <f>SUM(F75:F78)</f>
        <v>14</v>
      </c>
      <c r="G79" s="9">
        <f>SUM(G75:G78)</f>
        <v>78.94</v>
      </c>
      <c r="H79" s="9">
        <f>SUM(H75:H78)</f>
        <v>503</v>
      </c>
      <c r="I79" s="10"/>
    </row>
    <row r="80" spans="1:9" ht="11.25" customHeight="1" x14ac:dyDescent="0.2">
      <c r="A80" s="6" t="s">
        <v>21</v>
      </c>
      <c r="B80" s="19"/>
      <c r="C80" s="19"/>
      <c r="D80" s="7"/>
      <c r="E80" s="7"/>
      <c r="F80" s="7"/>
      <c r="G80" s="7"/>
      <c r="H80" s="7"/>
      <c r="I80" s="8"/>
    </row>
    <row r="81" spans="1:9" ht="21.75" customHeight="1" x14ac:dyDescent="0.2">
      <c r="B81" s="18" t="s">
        <v>66</v>
      </c>
      <c r="C81" s="18"/>
      <c r="D81" s="9">
        <v>60</v>
      </c>
      <c r="E81" s="10">
        <v>0.72</v>
      </c>
      <c r="F81" s="10">
        <v>8</v>
      </c>
      <c r="G81" s="10">
        <v>4.4400000000000004</v>
      </c>
      <c r="H81" s="10">
        <v>58.2</v>
      </c>
      <c r="I81" s="10" t="s">
        <v>67</v>
      </c>
    </row>
    <row r="82" spans="1:9" ht="21.75" customHeight="1" x14ac:dyDescent="0.2">
      <c r="B82" s="18" t="s">
        <v>68</v>
      </c>
      <c r="C82" s="18"/>
      <c r="D82" s="9">
        <v>200</v>
      </c>
      <c r="E82" s="10">
        <v>1.52</v>
      </c>
      <c r="F82" s="10">
        <v>5</v>
      </c>
      <c r="G82" s="10">
        <v>7.31</v>
      </c>
      <c r="H82" s="10">
        <v>106</v>
      </c>
      <c r="I82" s="10" t="s">
        <v>69</v>
      </c>
    </row>
    <row r="83" spans="1:9" ht="21.75" customHeight="1" x14ac:dyDescent="0.2">
      <c r="B83" s="18" t="s">
        <v>55</v>
      </c>
      <c r="C83" s="18"/>
      <c r="D83" s="9">
        <v>5</v>
      </c>
      <c r="E83" s="10">
        <v>1.1499999999999999</v>
      </c>
      <c r="F83" s="10">
        <v>1</v>
      </c>
      <c r="G83" s="10">
        <v>0.04</v>
      </c>
      <c r="H83" s="10">
        <v>11.8</v>
      </c>
      <c r="I83" s="10" t="s">
        <v>56</v>
      </c>
    </row>
    <row r="84" spans="1:9" ht="11.25" customHeight="1" x14ac:dyDescent="0.2">
      <c r="B84" s="18" t="s">
        <v>117</v>
      </c>
      <c r="C84" s="18"/>
      <c r="D84" s="9">
        <v>90</v>
      </c>
      <c r="E84" s="10">
        <v>16.45</v>
      </c>
      <c r="F84" s="10">
        <v>5</v>
      </c>
      <c r="G84" s="10">
        <v>2.98</v>
      </c>
      <c r="H84" s="10">
        <v>123.1</v>
      </c>
      <c r="I84" s="10" t="s">
        <v>70</v>
      </c>
    </row>
    <row r="85" spans="1:9" ht="11.25" customHeight="1" x14ac:dyDescent="0.2">
      <c r="B85" s="18" t="s">
        <v>71</v>
      </c>
      <c r="C85" s="18"/>
      <c r="D85" s="9">
        <v>150</v>
      </c>
      <c r="E85" s="10">
        <v>3.6</v>
      </c>
      <c r="F85" s="10">
        <v>6</v>
      </c>
      <c r="G85" s="10">
        <v>37.049999999999997</v>
      </c>
      <c r="H85" s="10">
        <v>220.4</v>
      </c>
      <c r="I85" s="10" t="s">
        <v>72</v>
      </c>
    </row>
    <row r="86" spans="1:9" ht="11.25" customHeight="1" x14ac:dyDescent="0.2">
      <c r="B86" s="18" t="s">
        <v>73</v>
      </c>
      <c r="C86" s="18"/>
      <c r="D86" s="9">
        <v>200</v>
      </c>
      <c r="E86" s="10">
        <v>0.11</v>
      </c>
      <c r="F86" s="10"/>
      <c r="G86" s="10">
        <v>23.88</v>
      </c>
      <c r="H86" s="10">
        <v>99.1</v>
      </c>
      <c r="I86" s="10" t="s">
        <v>74</v>
      </c>
    </row>
    <row r="87" spans="1:9" ht="11.25" customHeight="1" x14ac:dyDescent="0.2">
      <c r="B87" s="18" t="s">
        <v>43</v>
      </c>
      <c r="C87" s="18"/>
      <c r="D87" s="9">
        <v>20</v>
      </c>
      <c r="E87" s="10">
        <v>2.14</v>
      </c>
      <c r="F87" s="10">
        <v>1</v>
      </c>
      <c r="G87" s="10">
        <v>16.66</v>
      </c>
      <c r="H87" s="10">
        <v>56.8</v>
      </c>
      <c r="I87" s="10" t="s">
        <v>44</v>
      </c>
    </row>
    <row r="88" spans="1:9" ht="11.25" customHeight="1" x14ac:dyDescent="0.2">
      <c r="B88" s="18" t="s">
        <v>47</v>
      </c>
      <c r="C88" s="18"/>
      <c r="D88" s="9">
        <v>20</v>
      </c>
      <c r="E88" s="10">
        <v>1.7</v>
      </c>
      <c r="F88" s="10">
        <v>1</v>
      </c>
      <c r="G88" s="10">
        <v>9.6999999999999993</v>
      </c>
      <c r="H88" s="10">
        <v>51.8</v>
      </c>
      <c r="I88" s="10" t="s">
        <v>48</v>
      </c>
    </row>
    <row r="89" spans="1:9" ht="11.25" customHeight="1" x14ac:dyDescent="0.2">
      <c r="A89" s="15" t="s">
        <v>36</v>
      </c>
      <c r="B89" s="15"/>
      <c r="C89" s="15"/>
      <c r="D89" s="9">
        <f>SUM(D81:D88)</f>
        <v>745</v>
      </c>
      <c r="E89" s="9">
        <f>SUM(E81:E88)</f>
        <v>27.39</v>
      </c>
      <c r="F89" s="9">
        <f>SUM(F81:F88)</f>
        <v>27</v>
      </c>
      <c r="G89" s="9">
        <f>SUM(G81:G88)</f>
        <v>102.05999999999999</v>
      </c>
      <c r="H89" s="9">
        <f>SUM(H81:H88)</f>
        <v>727.19999999999993</v>
      </c>
      <c r="I89" s="10"/>
    </row>
    <row r="90" spans="1:9" ht="11.25" customHeight="1" x14ac:dyDescent="0.2">
      <c r="A90" s="15" t="s">
        <v>37</v>
      </c>
      <c r="B90" s="15"/>
      <c r="C90" s="15"/>
      <c r="D90" s="13">
        <f>D79+D89</f>
        <v>1245</v>
      </c>
      <c r="E90" s="13">
        <f>E79+E89</f>
        <v>44.84</v>
      </c>
      <c r="F90" s="13">
        <f>F79+F89</f>
        <v>41</v>
      </c>
      <c r="G90" s="13">
        <f>G79+G89</f>
        <v>181</v>
      </c>
      <c r="H90" s="13">
        <f>H79+H89</f>
        <v>1230.1999999999998</v>
      </c>
      <c r="I90" s="10"/>
    </row>
    <row r="91" spans="1:9" ht="11.25" customHeight="1" x14ac:dyDescent="0.2">
      <c r="E91" s="1"/>
      <c r="F91" s="1"/>
      <c r="G91" s="1"/>
      <c r="H91" s="1"/>
      <c r="I91" s="3" t="s">
        <v>75</v>
      </c>
    </row>
    <row r="92" spans="1:9" ht="11.25" customHeight="1" x14ac:dyDescent="0.2">
      <c r="A92" s="2" t="s">
        <v>0</v>
      </c>
      <c r="D92" s="3" t="s">
        <v>1</v>
      </c>
      <c r="E92" s="4" t="s">
        <v>2</v>
      </c>
      <c r="G92" s="3" t="s">
        <v>3</v>
      </c>
      <c r="H92" s="4" t="s">
        <v>76</v>
      </c>
    </row>
    <row r="93" spans="1:9" ht="19.5" customHeight="1" x14ac:dyDescent="0.2">
      <c r="A93" s="20" t="s">
        <v>5</v>
      </c>
      <c r="B93" s="20" t="s">
        <v>6</v>
      </c>
      <c r="C93" s="20"/>
      <c r="D93" s="20" t="s">
        <v>7</v>
      </c>
      <c r="E93" s="24" t="s">
        <v>8</v>
      </c>
      <c r="F93" s="24"/>
      <c r="G93" s="24"/>
      <c r="H93" s="20" t="s">
        <v>9</v>
      </c>
      <c r="I93" s="20" t="s">
        <v>10</v>
      </c>
    </row>
    <row r="94" spans="1:9" ht="21.75" customHeight="1" x14ac:dyDescent="0.2">
      <c r="A94" s="21"/>
      <c r="B94" s="22"/>
      <c r="C94" s="23"/>
      <c r="D94" s="21"/>
      <c r="E94" s="5" t="s">
        <v>11</v>
      </c>
      <c r="F94" s="5" t="s">
        <v>12</v>
      </c>
      <c r="G94" s="5" t="s">
        <v>13</v>
      </c>
      <c r="H94" s="21"/>
      <c r="I94" s="21"/>
    </row>
    <row r="95" spans="1:9" ht="11.25" customHeight="1" x14ac:dyDescent="0.2">
      <c r="A95" s="6" t="s">
        <v>14</v>
      </c>
      <c r="B95" s="19"/>
      <c r="C95" s="19"/>
      <c r="D95" s="7"/>
      <c r="E95" s="7"/>
      <c r="F95" s="7"/>
      <c r="G95" s="7"/>
      <c r="H95" s="7"/>
      <c r="I95" s="8"/>
    </row>
    <row r="96" spans="1:9" ht="11.25" customHeight="1" x14ac:dyDescent="0.2">
      <c r="B96" s="18" t="s">
        <v>77</v>
      </c>
      <c r="C96" s="18"/>
      <c r="D96" s="9">
        <v>80</v>
      </c>
      <c r="E96" s="10">
        <v>17.37</v>
      </c>
      <c r="F96" s="10">
        <v>4</v>
      </c>
      <c r="G96" s="10">
        <v>12.09</v>
      </c>
      <c r="H96" s="10">
        <v>161.5</v>
      </c>
      <c r="I96" s="10" t="s">
        <v>78</v>
      </c>
    </row>
    <row r="97" spans="1:9" ht="11.25" customHeight="1" x14ac:dyDescent="0.2">
      <c r="B97" s="18" t="s">
        <v>28</v>
      </c>
      <c r="C97" s="18"/>
      <c r="D97" s="9">
        <v>20</v>
      </c>
      <c r="E97" s="10">
        <v>0.12</v>
      </c>
      <c r="F97" s="10">
        <v>4</v>
      </c>
      <c r="G97" s="10">
        <v>1.1599999999999999</v>
      </c>
      <c r="H97" s="10">
        <v>11.1</v>
      </c>
      <c r="I97" s="10" t="s">
        <v>29</v>
      </c>
    </row>
    <row r="98" spans="1:9" ht="21.75" customHeight="1" x14ac:dyDescent="0.2">
      <c r="B98" s="18" t="s">
        <v>30</v>
      </c>
      <c r="C98" s="18"/>
      <c r="D98" s="9">
        <v>170</v>
      </c>
      <c r="E98" s="10">
        <v>7.19</v>
      </c>
      <c r="F98" s="10">
        <v>5</v>
      </c>
      <c r="G98" s="10">
        <v>42.92</v>
      </c>
      <c r="H98" s="10">
        <v>247.6</v>
      </c>
      <c r="I98" s="10" t="s">
        <v>31</v>
      </c>
    </row>
    <row r="99" spans="1:9" ht="11.25" customHeight="1" x14ac:dyDescent="0.2">
      <c r="B99" s="18" t="s">
        <v>113</v>
      </c>
      <c r="C99" s="18"/>
      <c r="D99" s="9">
        <v>200</v>
      </c>
      <c r="E99" s="10">
        <v>0.06</v>
      </c>
      <c r="F99" s="10"/>
      <c r="G99" s="10">
        <v>15.16</v>
      </c>
      <c r="H99" s="10">
        <v>59.9</v>
      </c>
      <c r="I99" s="10" t="s">
        <v>18</v>
      </c>
    </row>
    <row r="100" spans="1:9" ht="11.25" customHeight="1" x14ac:dyDescent="0.2">
      <c r="B100" s="18" t="s">
        <v>43</v>
      </c>
      <c r="C100" s="18"/>
      <c r="D100" s="9">
        <v>20</v>
      </c>
      <c r="E100" s="10">
        <v>2.14</v>
      </c>
      <c r="F100" s="10">
        <v>1</v>
      </c>
      <c r="G100" s="10">
        <v>16.66</v>
      </c>
      <c r="H100" s="10">
        <v>56.8</v>
      </c>
      <c r="I100" s="10" t="s">
        <v>44</v>
      </c>
    </row>
    <row r="101" spans="1:9" ht="11.25" customHeight="1" x14ac:dyDescent="0.2">
      <c r="B101" s="18" t="s">
        <v>34</v>
      </c>
      <c r="C101" s="18"/>
      <c r="D101" s="9">
        <v>20</v>
      </c>
      <c r="E101" s="10">
        <v>1.7</v>
      </c>
      <c r="F101" s="10">
        <v>1</v>
      </c>
      <c r="G101" s="10">
        <v>9.6999999999999993</v>
      </c>
      <c r="H101" s="10">
        <v>51.8</v>
      </c>
      <c r="I101" s="10" t="s">
        <v>35</v>
      </c>
    </row>
    <row r="102" spans="1:9" ht="11.25" customHeight="1" x14ac:dyDescent="0.2">
      <c r="A102" s="15" t="s">
        <v>20</v>
      </c>
      <c r="B102" s="15"/>
      <c r="C102" s="15"/>
      <c r="D102" s="9">
        <f>SUM(D96:D101)</f>
        <v>510</v>
      </c>
      <c r="E102" s="9">
        <f>SUM(E96:E101)</f>
        <v>28.580000000000002</v>
      </c>
      <c r="F102" s="9">
        <f>SUM(F96:F101)</f>
        <v>15</v>
      </c>
      <c r="G102" s="9">
        <f>SUM(G96:G101)</f>
        <v>97.69</v>
      </c>
      <c r="H102" s="9">
        <f>SUM(H96:H101)</f>
        <v>588.69999999999993</v>
      </c>
      <c r="I102" s="10"/>
    </row>
    <row r="103" spans="1:9" ht="11.25" customHeight="1" x14ac:dyDescent="0.2">
      <c r="A103" s="6" t="s">
        <v>21</v>
      </c>
      <c r="B103" s="19"/>
      <c r="C103" s="19"/>
      <c r="D103" s="7"/>
      <c r="E103" s="7"/>
      <c r="F103" s="7"/>
      <c r="G103" s="7"/>
      <c r="H103" s="7"/>
      <c r="I103" s="8"/>
    </row>
    <row r="104" spans="1:9" ht="21.75" customHeight="1" x14ac:dyDescent="0.2">
      <c r="B104" s="18" t="s">
        <v>22</v>
      </c>
      <c r="C104" s="18"/>
      <c r="D104" s="9">
        <v>60</v>
      </c>
      <c r="E104" s="10">
        <v>1.05</v>
      </c>
      <c r="F104" s="10">
        <v>3</v>
      </c>
      <c r="G104" s="10">
        <v>5.95</v>
      </c>
      <c r="H104" s="10">
        <v>56.2</v>
      </c>
      <c r="I104" s="10">
        <v>818</v>
      </c>
    </row>
    <row r="105" spans="1:9" ht="21.75" customHeight="1" x14ac:dyDescent="0.2">
      <c r="B105" s="18" t="s">
        <v>118</v>
      </c>
      <c r="C105" s="18"/>
      <c r="D105" s="9">
        <v>200</v>
      </c>
      <c r="E105" s="10">
        <v>4.4400000000000004</v>
      </c>
      <c r="F105" s="10">
        <v>4</v>
      </c>
      <c r="G105" s="10">
        <v>12.6</v>
      </c>
      <c r="H105" s="10">
        <v>108.2</v>
      </c>
      <c r="I105" s="11">
        <v>1015.09</v>
      </c>
    </row>
    <row r="106" spans="1:9" ht="21.75" customHeight="1" x14ac:dyDescent="0.2">
      <c r="B106" s="18" t="s">
        <v>80</v>
      </c>
      <c r="C106" s="18"/>
      <c r="D106" s="9">
        <v>90</v>
      </c>
      <c r="E106" s="10">
        <v>13.71</v>
      </c>
      <c r="F106" s="10">
        <v>11</v>
      </c>
      <c r="G106" s="10">
        <v>11.96</v>
      </c>
      <c r="H106" s="10">
        <v>226.7</v>
      </c>
      <c r="I106" s="10" t="s">
        <v>81</v>
      </c>
    </row>
    <row r="107" spans="1:9" ht="11.25" customHeight="1" x14ac:dyDescent="0.2">
      <c r="B107" s="18" t="s">
        <v>82</v>
      </c>
      <c r="C107" s="18"/>
      <c r="D107" s="9">
        <v>150</v>
      </c>
      <c r="E107" s="10">
        <v>3.26</v>
      </c>
      <c r="F107" s="10">
        <v>5</v>
      </c>
      <c r="G107" s="10">
        <v>22.03</v>
      </c>
      <c r="H107" s="10">
        <v>147</v>
      </c>
      <c r="I107" s="10" t="s">
        <v>83</v>
      </c>
    </row>
    <row r="108" spans="1:9" ht="11.25" customHeight="1" x14ac:dyDescent="0.2">
      <c r="B108" s="18" t="s">
        <v>32</v>
      </c>
      <c r="C108" s="18"/>
      <c r="D108" s="9">
        <v>200</v>
      </c>
      <c r="E108" s="10">
        <v>0.35</v>
      </c>
      <c r="F108" s="10"/>
      <c r="G108" s="10">
        <v>24.36</v>
      </c>
      <c r="H108" s="10">
        <v>101.7</v>
      </c>
      <c r="I108" s="10" t="s">
        <v>33</v>
      </c>
    </row>
    <row r="109" spans="1:9" ht="11.25" customHeight="1" x14ac:dyDescent="0.2">
      <c r="B109" s="18" t="s">
        <v>47</v>
      </c>
      <c r="C109" s="18"/>
      <c r="D109" s="9">
        <v>20</v>
      </c>
      <c r="E109" s="10">
        <v>1.7</v>
      </c>
      <c r="F109" s="10">
        <v>1</v>
      </c>
      <c r="G109" s="10">
        <v>9.6999999999999993</v>
      </c>
      <c r="H109" s="10">
        <v>51.8</v>
      </c>
      <c r="I109" s="10" t="s">
        <v>48</v>
      </c>
    </row>
    <row r="110" spans="1:9" ht="11.25" customHeight="1" x14ac:dyDescent="0.2">
      <c r="B110" s="18" t="s">
        <v>43</v>
      </c>
      <c r="C110" s="18"/>
      <c r="D110" s="9">
        <v>20</v>
      </c>
      <c r="E110" s="10">
        <v>2.14</v>
      </c>
      <c r="F110" s="10">
        <v>1</v>
      </c>
      <c r="G110" s="10">
        <v>16.66</v>
      </c>
      <c r="H110" s="10">
        <v>56.8</v>
      </c>
      <c r="I110" s="10" t="s">
        <v>44</v>
      </c>
    </row>
    <row r="111" spans="1:9" ht="11.25" customHeight="1" x14ac:dyDescent="0.2">
      <c r="A111" s="15" t="s">
        <v>36</v>
      </c>
      <c r="B111" s="15"/>
      <c r="C111" s="15"/>
      <c r="D111" s="9">
        <f>SUM(D104:D110)</f>
        <v>740</v>
      </c>
      <c r="E111" s="9">
        <f>SUM(E104:E110)</f>
        <v>26.650000000000002</v>
      </c>
      <c r="F111" s="9">
        <f>SUM(F104:F110)</f>
        <v>25</v>
      </c>
      <c r="G111" s="9">
        <f>SUM(G104:G110)</f>
        <v>103.26</v>
      </c>
      <c r="H111" s="9">
        <f>SUM(H104:H110)</f>
        <v>748.4</v>
      </c>
      <c r="I111" s="10"/>
    </row>
    <row r="112" spans="1:9" ht="11.25" customHeight="1" x14ac:dyDescent="0.2">
      <c r="A112" s="15" t="s">
        <v>37</v>
      </c>
      <c r="B112" s="15"/>
      <c r="C112" s="15"/>
      <c r="D112" s="13">
        <f>D102+D111</f>
        <v>1250</v>
      </c>
      <c r="E112" s="13">
        <f>E102+E111</f>
        <v>55.230000000000004</v>
      </c>
      <c r="F112" s="13">
        <f>F102+F111</f>
        <v>40</v>
      </c>
      <c r="G112" s="13">
        <f>G102+G111</f>
        <v>200.95</v>
      </c>
      <c r="H112" s="13">
        <f>H102+H111</f>
        <v>1337.1</v>
      </c>
      <c r="I112" s="10"/>
    </row>
    <row r="113" spans="1:9" ht="11.25" customHeight="1" x14ac:dyDescent="0.2">
      <c r="E113" s="1"/>
      <c r="F113" s="1"/>
      <c r="G113" s="1"/>
      <c r="H113" s="1"/>
      <c r="I113" s="3" t="s">
        <v>84</v>
      </c>
    </row>
    <row r="114" spans="1:9" ht="11.25" customHeight="1" x14ac:dyDescent="0.2">
      <c r="A114" s="2" t="s">
        <v>0</v>
      </c>
      <c r="D114" s="3" t="s">
        <v>1</v>
      </c>
      <c r="E114" s="4" t="s">
        <v>85</v>
      </c>
      <c r="G114" s="3" t="s">
        <v>3</v>
      </c>
      <c r="H114" s="4" t="s">
        <v>4</v>
      </c>
    </row>
    <row r="115" spans="1:9" ht="19.5" customHeight="1" x14ac:dyDescent="0.2">
      <c r="A115" s="20" t="s">
        <v>5</v>
      </c>
      <c r="B115" s="20" t="s">
        <v>6</v>
      </c>
      <c r="C115" s="20"/>
      <c r="D115" s="20" t="s">
        <v>7</v>
      </c>
      <c r="E115" s="24" t="s">
        <v>8</v>
      </c>
      <c r="F115" s="24"/>
      <c r="G115" s="24"/>
      <c r="H115" s="20" t="s">
        <v>9</v>
      </c>
      <c r="I115" s="20" t="s">
        <v>10</v>
      </c>
    </row>
    <row r="116" spans="1:9" ht="21.75" customHeight="1" x14ac:dyDescent="0.2">
      <c r="A116" s="21"/>
      <c r="B116" s="22"/>
      <c r="C116" s="23"/>
      <c r="D116" s="21"/>
      <c r="E116" s="5" t="s">
        <v>11</v>
      </c>
      <c r="F116" s="5" t="s">
        <v>12</v>
      </c>
      <c r="G116" s="5" t="s">
        <v>13</v>
      </c>
      <c r="H116" s="21"/>
      <c r="I116" s="21"/>
    </row>
    <row r="117" spans="1:9" ht="11.25" customHeight="1" x14ac:dyDescent="0.2">
      <c r="A117" s="6" t="s">
        <v>14</v>
      </c>
      <c r="B117" s="19"/>
      <c r="C117" s="19"/>
      <c r="D117" s="7"/>
      <c r="E117" s="7"/>
      <c r="F117" s="7"/>
      <c r="G117" s="7"/>
      <c r="H117" s="7"/>
      <c r="I117" s="8"/>
    </row>
    <row r="118" spans="1:9" ht="21.75" customHeight="1" x14ac:dyDescent="0.2">
      <c r="B118" s="18" t="s">
        <v>15</v>
      </c>
      <c r="C118" s="18"/>
      <c r="D118" s="9">
        <v>220</v>
      </c>
      <c r="E118" s="10">
        <v>6.18</v>
      </c>
      <c r="F118" s="10">
        <v>6</v>
      </c>
      <c r="G118" s="10">
        <v>34.85</v>
      </c>
      <c r="H118" s="10">
        <v>215.2</v>
      </c>
      <c r="I118" s="10" t="s">
        <v>16</v>
      </c>
    </row>
    <row r="119" spans="1:9" ht="11.25" customHeight="1" x14ac:dyDescent="0.2">
      <c r="B119" s="18" t="s">
        <v>114</v>
      </c>
      <c r="C119" s="18"/>
      <c r="D119" s="9">
        <v>60</v>
      </c>
      <c r="E119" s="10">
        <v>8.2200000000000006</v>
      </c>
      <c r="F119" s="10">
        <v>6</v>
      </c>
      <c r="G119" s="10">
        <v>9.5399999999999991</v>
      </c>
      <c r="H119" s="10">
        <v>154.5</v>
      </c>
      <c r="I119" s="10">
        <v>806.13</v>
      </c>
    </row>
    <row r="120" spans="1:9" ht="11.25" customHeight="1" x14ac:dyDescent="0.2">
      <c r="B120" s="18" t="s">
        <v>17</v>
      </c>
      <c r="C120" s="18"/>
      <c r="D120" s="9">
        <v>200</v>
      </c>
      <c r="E120" s="10">
        <v>0.06</v>
      </c>
      <c r="F120" s="10"/>
      <c r="G120" s="10">
        <v>15.16</v>
      </c>
      <c r="H120" s="10">
        <v>59.9</v>
      </c>
      <c r="I120" s="10" t="s">
        <v>18</v>
      </c>
    </row>
    <row r="121" spans="1:9" ht="11.25" customHeight="1" x14ac:dyDescent="0.2">
      <c r="B121" s="18" t="s">
        <v>43</v>
      </c>
      <c r="C121" s="18"/>
      <c r="D121" s="9">
        <v>20</v>
      </c>
      <c r="E121" s="10">
        <v>2.14</v>
      </c>
      <c r="F121" s="10">
        <v>1</v>
      </c>
      <c r="G121" s="10">
        <v>16.66</v>
      </c>
      <c r="H121" s="10">
        <v>56.8</v>
      </c>
      <c r="I121" s="10" t="s">
        <v>44</v>
      </c>
    </row>
    <row r="122" spans="1:9" ht="11.25" customHeight="1" x14ac:dyDescent="0.2">
      <c r="A122" s="15" t="s">
        <v>20</v>
      </c>
      <c r="B122" s="15"/>
      <c r="C122" s="15"/>
      <c r="D122" s="9">
        <f>SUM(D118:D121)</f>
        <v>500</v>
      </c>
      <c r="E122" s="9">
        <f>SUM(E118:E121)</f>
        <v>16.600000000000001</v>
      </c>
      <c r="F122" s="9">
        <f>SUM(F118:F121)</f>
        <v>13</v>
      </c>
      <c r="G122" s="9">
        <f>SUM(G118:G121)</f>
        <v>76.209999999999994</v>
      </c>
      <c r="H122" s="9">
        <f>SUM(H118:H121)</f>
        <v>486.4</v>
      </c>
      <c r="I122" s="10"/>
    </row>
    <row r="123" spans="1:9" ht="11.25" customHeight="1" x14ac:dyDescent="0.2">
      <c r="A123" s="6" t="s">
        <v>21</v>
      </c>
      <c r="B123" s="19"/>
      <c r="C123" s="19"/>
      <c r="D123" s="7"/>
      <c r="E123" s="7"/>
      <c r="F123" s="7"/>
      <c r="G123" s="7"/>
      <c r="H123" s="7"/>
      <c r="I123" s="8"/>
    </row>
    <row r="124" spans="1:9" ht="21.75" customHeight="1" x14ac:dyDescent="0.2">
      <c r="B124" s="18" t="s">
        <v>22</v>
      </c>
      <c r="C124" s="18"/>
      <c r="D124" s="9">
        <v>60</v>
      </c>
      <c r="E124" s="10">
        <v>1.05</v>
      </c>
      <c r="F124" s="10">
        <v>3</v>
      </c>
      <c r="G124" s="10">
        <v>5.95</v>
      </c>
      <c r="H124" s="10">
        <v>56.2</v>
      </c>
      <c r="I124" s="10" t="s">
        <v>23</v>
      </c>
    </row>
    <row r="125" spans="1:9" ht="11.25" customHeight="1" x14ac:dyDescent="0.2">
      <c r="B125" s="18" t="s">
        <v>24</v>
      </c>
      <c r="C125" s="18"/>
      <c r="D125" s="9">
        <v>200</v>
      </c>
      <c r="E125" s="10">
        <v>4.7</v>
      </c>
      <c r="F125" s="10">
        <v>4</v>
      </c>
      <c r="G125" s="10">
        <v>17.18</v>
      </c>
      <c r="H125" s="10">
        <v>133.30000000000001</v>
      </c>
      <c r="I125" s="10" t="s">
        <v>25</v>
      </c>
    </row>
    <row r="126" spans="1:9" ht="11.25" customHeight="1" x14ac:dyDescent="0.2">
      <c r="B126" s="18" t="s">
        <v>26</v>
      </c>
      <c r="C126" s="18"/>
      <c r="D126" s="9">
        <v>20</v>
      </c>
      <c r="E126" s="10">
        <v>2.59</v>
      </c>
      <c r="F126" s="10"/>
      <c r="G126" s="10">
        <v>15.62</v>
      </c>
      <c r="H126" s="10">
        <v>80</v>
      </c>
      <c r="I126" s="10" t="s">
        <v>27</v>
      </c>
    </row>
    <row r="127" spans="1:9" ht="11.25" customHeight="1" x14ac:dyDescent="0.2">
      <c r="B127" s="18" t="s">
        <v>57</v>
      </c>
      <c r="C127" s="18"/>
      <c r="D127" s="9">
        <v>90</v>
      </c>
      <c r="E127" s="10">
        <v>13.28</v>
      </c>
      <c r="F127" s="10">
        <v>17</v>
      </c>
      <c r="G127" s="10">
        <v>11.79</v>
      </c>
      <c r="H127" s="10">
        <v>256.10000000000002</v>
      </c>
      <c r="I127" s="10" t="s">
        <v>58</v>
      </c>
    </row>
    <row r="128" spans="1:9" ht="11.25" customHeight="1" x14ac:dyDescent="0.2">
      <c r="B128" s="18" t="s">
        <v>28</v>
      </c>
      <c r="C128" s="18"/>
      <c r="D128" s="9">
        <v>20</v>
      </c>
      <c r="E128" s="10">
        <v>0.12</v>
      </c>
      <c r="F128" s="10">
        <v>4</v>
      </c>
      <c r="G128" s="10">
        <v>1.1599999999999999</v>
      </c>
      <c r="H128" s="10">
        <v>11.1</v>
      </c>
      <c r="I128" s="10" t="s">
        <v>29</v>
      </c>
    </row>
    <row r="129" spans="1:9" ht="21.75" customHeight="1" x14ac:dyDescent="0.2">
      <c r="B129" s="18" t="s">
        <v>30</v>
      </c>
      <c r="C129" s="18"/>
      <c r="D129" s="9">
        <v>150</v>
      </c>
      <c r="E129" s="10">
        <v>6.34</v>
      </c>
      <c r="F129" s="10">
        <v>4</v>
      </c>
      <c r="G129" s="10">
        <v>37.869999999999997</v>
      </c>
      <c r="H129" s="10">
        <v>218.5</v>
      </c>
      <c r="I129" s="10" t="s">
        <v>31</v>
      </c>
    </row>
    <row r="130" spans="1:9" ht="11.25" customHeight="1" x14ac:dyDescent="0.2">
      <c r="B130" s="18" t="s">
        <v>86</v>
      </c>
      <c r="C130" s="18"/>
      <c r="D130" s="9">
        <v>200</v>
      </c>
      <c r="E130" s="10">
        <v>0.15</v>
      </c>
      <c r="F130" s="10"/>
      <c r="G130" s="10">
        <v>17.059999999999999</v>
      </c>
      <c r="H130" s="10">
        <v>70.400000000000006</v>
      </c>
      <c r="I130" s="10" t="s">
        <v>87</v>
      </c>
    </row>
    <row r="131" spans="1:9" ht="11.25" customHeight="1" x14ac:dyDescent="0.2">
      <c r="B131" s="18" t="s">
        <v>47</v>
      </c>
      <c r="C131" s="18"/>
      <c r="D131" s="9">
        <v>20</v>
      </c>
      <c r="E131" s="10">
        <v>1.7</v>
      </c>
      <c r="F131" s="10">
        <v>1</v>
      </c>
      <c r="G131" s="10">
        <v>9.6999999999999993</v>
      </c>
      <c r="H131" s="10">
        <v>51.8</v>
      </c>
      <c r="I131" s="10" t="s">
        <v>48</v>
      </c>
    </row>
    <row r="132" spans="1:9" ht="11.25" customHeight="1" x14ac:dyDescent="0.2">
      <c r="A132" s="15" t="s">
        <v>36</v>
      </c>
      <c r="B132" s="15"/>
      <c r="C132" s="15"/>
      <c r="D132" s="9">
        <f>SUM(D124:D131)</f>
        <v>760</v>
      </c>
      <c r="E132" s="9">
        <f>SUM(E124:E131)</f>
        <v>29.929999999999996</v>
      </c>
      <c r="F132" s="9">
        <f>SUM(F124:F131)</f>
        <v>33</v>
      </c>
      <c r="G132" s="9">
        <f>SUM(G124:G131)</f>
        <v>116.33</v>
      </c>
      <c r="H132" s="9">
        <f>SUM(H124:H131)</f>
        <v>877.4</v>
      </c>
      <c r="I132" s="10"/>
    </row>
    <row r="133" spans="1:9" ht="11.25" customHeight="1" x14ac:dyDescent="0.2">
      <c r="A133" s="15" t="s">
        <v>37</v>
      </c>
      <c r="B133" s="15"/>
      <c r="C133" s="15"/>
      <c r="D133" s="13">
        <f>D122+D132</f>
        <v>1260</v>
      </c>
      <c r="E133" s="13">
        <f>E122+E132</f>
        <v>46.53</v>
      </c>
      <c r="F133" s="13">
        <f>F122+F132</f>
        <v>46</v>
      </c>
      <c r="G133" s="13">
        <f>G122+G132</f>
        <v>192.54</v>
      </c>
      <c r="H133" s="13">
        <f>H122+H132</f>
        <v>1363.8</v>
      </c>
      <c r="I133" s="10"/>
    </row>
    <row r="134" spans="1:9" ht="11.25" customHeight="1" x14ac:dyDescent="0.2">
      <c r="E134" s="1"/>
      <c r="F134" s="1"/>
      <c r="G134" s="1"/>
      <c r="H134" s="1"/>
      <c r="I134" s="3" t="s">
        <v>88</v>
      </c>
    </row>
    <row r="135" spans="1:9" ht="11.25" customHeight="1" x14ac:dyDescent="0.2">
      <c r="A135" s="2" t="s">
        <v>0</v>
      </c>
      <c r="D135" s="3" t="s">
        <v>1</v>
      </c>
      <c r="E135" s="4" t="s">
        <v>85</v>
      </c>
      <c r="G135" s="3" t="s">
        <v>3</v>
      </c>
      <c r="H135" s="4" t="s">
        <v>39</v>
      </c>
    </row>
    <row r="136" spans="1:9" ht="19.5" customHeight="1" x14ac:dyDescent="0.2">
      <c r="A136" s="20" t="s">
        <v>5</v>
      </c>
      <c r="B136" s="20" t="s">
        <v>6</v>
      </c>
      <c r="C136" s="20"/>
      <c r="D136" s="20" t="s">
        <v>7</v>
      </c>
      <c r="E136" s="24" t="s">
        <v>8</v>
      </c>
      <c r="F136" s="24"/>
      <c r="G136" s="24"/>
      <c r="H136" s="20" t="s">
        <v>9</v>
      </c>
      <c r="I136" s="20" t="s">
        <v>10</v>
      </c>
    </row>
    <row r="137" spans="1:9" ht="21.75" customHeight="1" x14ac:dyDescent="0.2">
      <c r="A137" s="21"/>
      <c r="B137" s="22"/>
      <c r="C137" s="23"/>
      <c r="D137" s="21"/>
      <c r="E137" s="5" t="s">
        <v>11</v>
      </c>
      <c r="F137" s="5" t="s">
        <v>12</v>
      </c>
      <c r="G137" s="5" t="s">
        <v>13</v>
      </c>
      <c r="H137" s="21"/>
      <c r="I137" s="21"/>
    </row>
    <row r="138" spans="1:9" ht="11.25" customHeight="1" x14ac:dyDescent="0.2">
      <c r="A138" s="6" t="s">
        <v>14</v>
      </c>
      <c r="B138" s="19"/>
      <c r="C138" s="19"/>
      <c r="D138" s="7"/>
      <c r="E138" s="7"/>
      <c r="F138" s="7"/>
      <c r="G138" s="7"/>
      <c r="H138" s="7"/>
      <c r="I138" s="8"/>
    </row>
    <row r="139" spans="1:9" ht="11.25" customHeight="1" x14ac:dyDescent="0.2">
      <c r="B139" s="18" t="s">
        <v>89</v>
      </c>
      <c r="C139" s="18"/>
      <c r="D139" s="9">
        <v>150</v>
      </c>
      <c r="E139" s="10">
        <v>22.47</v>
      </c>
      <c r="F139" s="10">
        <v>14</v>
      </c>
      <c r="G139" s="10">
        <v>24.02</v>
      </c>
      <c r="H139" s="10">
        <v>316.7</v>
      </c>
      <c r="I139" s="12">
        <v>1073</v>
      </c>
    </row>
    <row r="140" spans="1:9" ht="11.25" customHeight="1" x14ac:dyDescent="0.2">
      <c r="B140" s="18" t="s">
        <v>90</v>
      </c>
      <c r="C140" s="18"/>
      <c r="D140" s="9">
        <v>30</v>
      </c>
      <c r="E140" s="10">
        <v>2.37</v>
      </c>
      <c r="F140" s="10">
        <v>3</v>
      </c>
      <c r="G140" s="10">
        <v>14.32</v>
      </c>
      <c r="H140" s="10">
        <v>96.3</v>
      </c>
      <c r="I140" s="10">
        <v>902</v>
      </c>
    </row>
    <row r="141" spans="1:9" ht="11.25" customHeight="1" x14ac:dyDescent="0.2">
      <c r="B141" s="18" t="s">
        <v>91</v>
      </c>
      <c r="C141" s="18"/>
      <c r="D141" s="9">
        <v>120</v>
      </c>
      <c r="E141" s="10">
        <v>0.48</v>
      </c>
      <c r="F141" s="10"/>
      <c r="G141" s="10">
        <v>11.76</v>
      </c>
      <c r="H141" s="10">
        <v>88</v>
      </c>
      <c r="I141" s="10">
        <v>976</v>
      </c>
    </row>
    <row r="142" spans="1:9" ht="11.25" customHeight="1" x14ac:dyDescent="0.2">
      <c r="B142" s="18" t="s">
        <v>41</v>
      </c>
      <c r="C142" s="18"/>
      <c r="D142" s="9">
        <v>200</v>
      </c>
      <c r="E142" s="10"/>
      <c r="F142" s="10"/>
      <c r="G142" s="10">
        <v>16</v>
      </c>
      <c r="H142" s="10">
        <v>63.8</v>
      </c>
      <c r="I142" s="12">
        <v>1188</v>
      </c>
    </row>
    <row r="143" spans="1:9" ht="11.25" customHeight="1" x14ac:dyDescent="0.2">
      <c r="B143" s="18" t="s">
        <v>43</v>
      </c>
      <c r="C143" s="18"/>
      <c r="D143" s="9">
        <v>20</v>
      </c>
      <c r="E143" s="10">
        <v>2.14</v>
      </c>
      <c r="F143" s="10">
        <v>1</v>
      </c>
      <c r="G143" s="10">
        <v>16.66</v>
      </c>
      <c r="H143" s="10">
        <v>56.8</v>
      </c>
      <c r="I143" s="10">
        <v>897</v>
      </c>
    </row>
    <row r="144" spans="1:9" ht="11.25" customHeight="1" x14ac:dyDescent="0.2">
      <c r="A144" s="15" t="s">
        <v>20</v>
      </c>
      <c r="B144" s="15"/>
      <c r="C144" s="15"/>
      <c r="D144" s="9">
        <f>SUM(D139:D143)</f>
        <v>520</v>
      </c>
      <c r="E144" s="9">
        <f>SUM(E139:E143)</f>
        <v>27.46</v>
      </c>
      <c r="F144" s="9">
        <f>SUM(F139:F143)</f>
        <v>18</v>
      </c>
      <c r="G144" s="9">
        <f>SUM(G139:G143)</f>
        <v>82.759999999999991</v>
      </c>
      <c r="H144" s="9">
        <f>SUM(H139:H143)</f>
        <v>621.59999999999991</v>
      </c>
      <c r="I144" s="10"/>
    </row>
    <row r="145" spans="1:9" ht="11.25" customHeight="1" x14ac:dyDescent="0.2">
      <c r="A145" s="6" t="s">
        <v>21</v>
      </c>
      <c r="B145" s="19"/>
      <c r="C145" s="19"/>
      <c r="D145" s="7"/>
      <c r="E145" s="7"/>
      <c r="F145" s="7"/>
      <c r="G145" s="7"/>
      <c r="H145" s="7"/>
      <c r="I145" s="8"/>
    </row>
    <row r="146" spans="1:9" ht="11.25" customHeight="1" x14ac:dyDescent="0.2">
      <c r="B146" s="18" t="s">
        <v>53</v>
      </c>
      <c r="C146" s="18"/>
      <c r="D146" s="9">
        <v>60</v>
      </c>
      <c r="E146" s="10">
        <v>0.82</v>
      </c>
      <c r="F146" s="10">
        <v>4</v>
      </c>
      <c r="G146" s="10">
        <v>7.79</v>
      </c>
      <c r="H146" s="10">
        <v>62.8</v>
      </c>
      <c r="I146" s="10">
        <v>5.01</v>
      </c>
    </row>
    <row r="147" spans="1:9" ht="11.25" customHeight="1" x14ac:dyDescent="0.2">
      <c r="B147" s="18" t="s">
        <v>46</v>
      </c>
      <c r="C147" s="18"/>
      <c r="D147" s="9">
        <v>200</v>
      </c>
      <c r="E147" s="10">
        <v>4.38</v>
      </c>
      <c r="F147" s="10">
        <v>5</v>
      </c>
      <c r="G147" s="10">
        <v>12.24</v>
      </c>
      <c r="H147" s="10">
        <v>110</v>
      </c>
      <c r="I147" s="12">
        <v>1015</v>
      </c>
    </row>
    <row r="148" spans="1:9" ht="11.25" customHeight="1" x14ac:dyDescent="0.2">
      <c r="B148" s="18" t="s">
        <v>92</v>
      </c>
      <c r="C148" s="18"/>
      <c r="D148" s="9">
        <v>100</v>
      </c>
      <c r="E148" s="10">
        <v>22.98</v>
      </c>
      <c r="F148" s="10">
        <v>39</v>
      </c>
      <c r="G148" s="10">
        <v>1.22</v>
      </c>
      <c r="H148" s="10">
        <v>378.8</v>
      </c>
      <c r="I148" s="12">
        <v>1237</v>
      </c>
    </row>
    <row r="149" spans="1:9" ht="11.25" customHeight="1" x14ac:dyDescent="0.2">
      <c r="B149" s="18" t="s">
        <v>82</v>
      </c>
      <c r="C149" s="18"/>
      <c r="D149" s="9">
        <v>150</v>
      </c>
      <c r="E149" s="10">
        <v>3.26</v>
      </c>
      <c r="F149" s="10">
        <v>5</v>
      </c>
      <c r="G149" s="10">
        <v>22.03</v>
      </c>
      <c r="H149" s="10">
        <v>147</v>
      </c>
      <c r="I149" s="10">
        <v>995</v>
      </c>
    </row>
    <row r="150" spans="1:9" ht="11.25" customHeight="1" x14ac:dyDescent="0.2">
      <c r="B150" s="18" t="s">
        <v>113</v>
      </c>
      <c r="C150" s="18"/>
      <c r="D150" s="9">
        <v>200</v>
      </c>
      <c r="E150" s="10">
        <v>0.06</v>
      </c>
      <c r="F150" s="10"/>
      <c r="G150" s="10">
        <v>15.16</v>
      </c>
      <c r="H150" s="10">
        <v>59.9</v>
      </c>
      <c r="I150" s="10">
        <v>686</v>
      </c>
    </row>
    <row r="151" spans="1:9" ht="11.25" customHeight="1" x14ac:dyDescent="0.2">
      <c r="B151" s="18" t="s">
        <v>43</v>
      </c>
      <c r="C151" s="18"/>
      <c r="D151" s="9">
        <v>20</v>
      </c>
      <c r="E151" s="10">
        <v>2.14</v>
      </c>
      <c r="F151" s="10">
        <v>1</v>
      </c>
      <c r="G151" s="10">
        <v>16.66</v>
      </c>
      <c r="H151" s="10">
        <v>56.8</v>
      </c>
      <c r="I151" s="10">
        <v>897</v>
      </c>
    </row>
    <row r="152" spans="1:9" ht="11.25" customHeight="1" x14ac:dyDescent="0.2">
      <c r="B152" s="18" t="s">
        <v>47</v>
      </c>
      <c r="C152" s="18"/>
      <c r="D152" s="9">
        <v>20</v>
      </c>
      <c r="E152" s="10">
        <v>1.7</v>
      </c>
      <c r="F152" s="10">
        <v>1</v>
      </c>
      <c r="G152" s="10">
        <v>9.6999999999999993</v>
      </c>
      <c r="H152" s="10">
        <v>51.8</v>
      </c>
      <c r="I152" s="12">
        <v>1147</v>
      </c>
    </row>
    <row r="153" spans="1:9" ht="11.25" customHeight="1" x14ac:dyDescent="0.2">
      <c r="A153" s="15" t="s">
        <v>36</v>
      </c>
      <c r="B153" s="15"/>
      <c r="C153" s="15"/>
      <c r="D153" s="9">
        <f>SUM(D146:D152)</f>
        <v>750</v>
      </c>
      <c r="E153" s="9">
        <f>SUM(E146:E152)</f>
        <v>35.339999999999996</v>
      </c>
      <c r="F153" s="9">
        <f>SUM(F146:F152)</f>
        <v>55</v>
      </c>
      <c r="G153" s="9">
        <f>SUM(G146:G152)</f>
        <v>84.8</v>
      </c>
      <c r="H153" s="9">
        <f>SUM(H146:H152)</f>
        <v>867.09999999999991</v>
      </c>
      <c r="I153" s="10"/>
    </row>
    <row r="154" spans="1:9" ht="11.25" customHeight="1" x14ac:dyDescent="0.2">
      <c r="A154" s="15" t="s">
        <v>37</v>
      </c>
      <c r="B154" s="15"/>
      <c r="C154" s="15"/>
      <c r="D154" s="13">
        <f>D144+D153</f>
        <v>1270</v>
      </c>
      <c r="E154" s="13">
        <f>E144+E153</f>
        <v>62.8</v>
      </c>
      <c r="F154" s="13">
        <f>F144+F153</f>
        <v>73</v>
      </c>
      <c r="G154" s="13">
        <f>G144+G153</f>
        <v>167.56</v>
      </c>
      <c r="H154" s="13">
        <f>H144+H153</f>
        <v>1488.6999999999998</v>
      </c>
      <c r="I154" s="10"/>
    </row>
    <row r="155" spans="1:9" ht="11.25" customHeight="1" x14ac:dyDescent="0.2">
      <c r="E155" s="1"/>
      <c r="F155" s="1"/>
      <c r="G155" s="1"/>
      <c r="H155" s="1"/>
      <c r="I155" s="3" t="s">
        <v>93</v>
      </c>
    </row>
    <row r="156" spans="1:9" ht="11.25" customHeight="1" x14ac:dyDescent="0.2">
      <c r="A156" s="2" t="s">
        <v>0</v>
      </c>
      <c r="D156" s="3" t="s">
        <v>1</v>
      </c>
      <c r="E156" s="4">
        <v>2</v>
      </c>
      <c r="G156" s="3" t="s">
        <v>3</v>
      </c>
      <c r="H156" s="4" t="s">
        <v>50</v>
      </c>
    </row>
    <row r="157" spans="1:9" ht="19.5" customHeight="1" x14ac:dyDescent="0.2">
      <c r="A157" s="20" t="s">
        <v>5</v>
      </c>
      <c r="B157" s="20" t="s">
        <v>6</v>
      </c>
      <c r="C157" s="20"/>
      <c r="D157" s="20" t="s">
        <v>7</v>
      </c>
      <c r="E157" s="24" t="s">
        <v>8</v>
      </c>
      <c r="F157" s="24"/>
      <c r="G157" s="24"/>
      <c r="H157" s="20" t="s">
        <v>9</v>
      </c>
      <c r="I157" s="20" t="s">
        <v>10</v>
      </c>
    </row>
    <row r="158" spans="1:9" ht="21.75" customHeight="1" x14ac:dyDescent="0.2">
      <c r="A158" s="21"/>
      <c r="B158" s="22"/>
      <c r="C158" s="23"/>
      <c r="D158" s="21"/>
      <c r="E158" s="5" t="s">
        <v>11</v>
      </c>
      <c r="F158" s="5" t="s">
        <v>12</v>
      </c>
      <c r="G158" s="5" t="s">
        <v>13</v>
      </c>
      <c r="H158" s="21"/>
      <c r="I158" s="21"/>
    </row>
    <row r="159" spans="1:9" ht="11.25" customHeight="1" x14ac:dyDescent="0.2">
      <c r="A159" s="6" t="s">
        <v>14</v>
      </c>
      <c r="B159" s="19"/>
      <c r="C159" s="19"/>
      <c r="D159" s="7"/>
      <c r="E159" s="7"/>
      <c r="F159" s="7"/>
      <c r="G159" s="7"/>
      <c r="H159" s="7"/>
      <c r="I159" s="8"/>
    </row>
    <row r="160" spans="1:9" ht="11.25" customHeight="1" x14ac:dyDescent="0.2">
      <c r="B160" s="18" t="s">
        <v>94</v>
      </c>
      <c r="C160" s="18"/>
      <c r="D160" s="9">
        <v>80</v>
      </c>
      <c r="E160" s="10">
        <v>12.1</v>
      </c>
      <c r="F160" s="10">
        <v>9</v>
      </c>
      <c r="G160" s="10">
        <v>8.41</v>
      </c>
      <c r="H160" s="10">
        <v>191.3</v>
      </c>
      <c r="I160" s="10">
        <v>907</v>
      </c>
    </row>
    <row r="161" spans="1:9" ht="11.25" customHeight="1" x14ac:dyDescent="0.2">
      <c r="B161" s="18" t="s">
        <v>28</v>
      </c>
      <c r="C161" s="18"/>
      <c r="D161" s="9">
        <v>20</v>
      </c>
      <c r="E161" s="10">
        <v>0.12</v>
      </c>
      <c r="F161" s="10">
        <v>4</v>
      </c>
      <c r="G161" s="10">
        <v>1.1599999999999999</v>
      </c>
      <c r="H161" s="10">
        <v>11.1</v>
      </c>
      <c r="I161" s="12">
        <v>1126</v>
      </c>
    </row>
    <row r="162" spans="1:9" ht="11.25" customHeight="1" x14ac:dyDescent="0.2">
      <c r="B162" s="18" t="s">
        <v>59</v>
      </c>
      <c r="C162" s="18"/>
      <c r="D162" s="9">
        <v>170</v>
      </c>
      <c r="E162" s="10">
        <v>10.57</v>
      </c>
      <c r="F162" s="10">
        <v>7</v>
      </c>
      <c r="G162" s="10">
        <v>55.1</v>
      </c>
      <c r="H162" s="10">
        <v>322.5</v>
      </c>
      <c r="I162" s="10">
        <v>998</v>
      </c>
    </row>
    <row r="163" spans="1:9" ht="11.25" customHeight="1" x14ac:dyDescent="0.2">
      <c r="B163" s="18" t="s">
        <v>113</v>
      </c>
      <c r="C163" s="18"/>
      <c r="D163" s="9">
        <v>200</v>
      </c>
      <c r="E163" s="10">
        <v>0.06</v>
      </c>
      <c r="F163" s="10"/>
      <c r="G163" s="10">
        <v>15.16</v>
      </c>
      <c r="H163" s="10">
        <v>59.9</v>
      </c>
      <c r="I163" s="10">
        <v>686</v>
      </c>
    </row>
    <row r="164" spans="1:9" ht="11.25" customHeight="1" x14ac:dyDescent="0.2">
      <c r="B164" s="18" t="s">
        <v>43</v>
      </c>
      <c r="C164" s="18"/>
      <c r="D164" s="9">
        <v>15</v>
      </c>
      <c r="E164" s="10">
        <v>1.61</v>
      </c>
      <c r="F164" s="10">
        <v>1</v>
      </c>
      <c r="G164" s="10">
        <v>12.5</v>
      </c>
      <c r="H164" s="10">
        <v>42.6</v>
      </c>
      <c r="I164" s="10">
        <v>897</v>
      </c>
    </row>
    <row r="165" spans="1:9" ht="11.25" customHeight="1" x14ac:dyDescent="0.2">
      <c r="B165" s="18" t="s">
        <v>34</v>
      </c>
      <c r="C165" s="18"/>
      <c r="D165" s="9">
        <v>15</v>
      </c>
      <c r="E165" s="10">
        <v>1.28</v>
      </c>
      <c r="F165" s="10"/>
      <c r="G165" s="10">
        <v>7.28</v>
      </c>
      <c r="H165" s="10">
        <v>38.9</v>
      </c>
      <c r="I165" s="12">
        <v>1148</v>
      </c>
    </row>
    <row r="166" spans="1:9" ht="11.25" customHeight="1" x14ac:dyDescent="0.2">
      <c r="A166" s="15" t="s">
        <v>20</v>
      </c>
      <c r="B166" s="15"/>
      <c r="C166" s="15"/>
      <c r="D166" s="9">
        <f>SUM(D160:D165)</f>
        <v>500</v>
      </c>
      <c r="E166" s="9">
        <f>SUM(E160:E165)</f>
        <v>25.74</v>
      </c>
      <c r="F166" s="9">
        <f>SUM(F160:F165)</f>
        <v>21</v>
      </c>
      <c r="G166" s="9">
        <f>SUM(G160:G165)</f>
        <v>99.61</v>
      </c>
      <c r="H166" s="9">
        <f>SUM(H160:H165)</f>
        <v>666.3</v>
      </c>
      <c r="I166" s="10"/>
    </row>
    <row r="167" spans="1:9" ht="11.25" customHeight="1" x14ac:dyDescent="0.2">
      <c r="A167" s="6" t="s">
        <v>21</v>
      </c>
      <c r="B167" s="19"/>
      <c r="C167" s="19"/>
      <c r="D167" s="7"/>
      <c r="E167" s="7"/>
      <c r="F167" s="7"/>
      <c r="G167" s="7"/>
      <c r="H167" s="7"/>
      <c r="I167" s="8"/>
    </row>
    <row r="168" spans="1:9" ht="11.25" customHeight="1" x14ac:dyDescent="0.2">
      <c r="B168" s="18" t="s">
        <v>95</v>
      </c>
      <c r="C168" s="18"/>
      <c r="D168" s="9">
        <v>60</v>
      </c>
      <c r="E168" s="10">
        <v>1.86</v>
      </c>
      <c r="F168" s="10"/>
      <c r="G168" s="10">
        <v>3.9</v>
      </c>
      <c r="H168" s="10">
        <v>24</v>
      </c>
      <c r="I168" s="10">
        <v>811</v>
      </c>
    </row>
    <row r="169" spans="1:9" ht="21.75" customHeight="1" x14ac:dyDescent="0.2">
      <c r="B169" s="18" t="s">
        <v>54</v>
      </c>
      <c r="C169" s="18"/>
      <c r="D169" s="9">
        <v>200</v>
      </c>
      <c r="E169" s="10">
        <v>2.16</v>
      </c>
      <c r="F169" s="10">
        <v>5</v>
      </c>
      <c r="G169" s="10">
        <v>14.24</v>
      </c>
      <c r="H169" s="10">
        <v>111.3</v>
      </c>
      <c r="I169" s="12">
        <v>1030</v>
      </c>
    </row>
    <row r="170" spans="1:9" ht="21.75" customHeight="1" x14ac:dyDescent="0.2">
      <c r="B170" s="18" t="s">
        <v>55</v>
      </c>
      <c r="C170" s="18"/>
      <c r="D170" s="9">
        <v>5</v>
      </c>
      <c r="E170" s="10">
        <v>1.1499999999999999</v>
      </c>
      <c r="F170" s="10">
        <v>1</v>
      </c>
      <c r="G170" s="10">
        <v>0.04</v>
      </c>
      <c r="H170" s="10">
        <v>11.8</v>
      </c>
      <c r="I170" s="12">
        <v>1052</v>
      </c>
    </row>
    <row r="171" spans="1:9" ht="11.25" customHeight="1" x14ac:dyDescent="0.2">
      <c r="B171" s="18" t="s">
        <v>119</v>
      </c>
      <c r="C171" s="18"/>
      <c r="D171" s="9">
        <v>200</v>
      </c>
      <c r="E171" s="10">
        <v>12.58</v>
      </c>
      <c r="F171" s="10">
        <v>12</v>
      </c>
      <c r="G171" s="10">
        <v>38.729999999999997</v>
      </c>
      <c r="H171" s="10">
        <v>309.5</v>
      </c>
      <c r="I171" s="12">
        <v>1020</v>
      </c>
    </row>
    <row r="172" spans="1:9" ht="11.25" customHeight="1" x14ac:dyDescent="0.2">
      <c r="B172" s="18" t="s">
        <v>32</v>
      </c>
      <c r="C172" s="18"/>
      <c r="D172" s="9">
        <v>200</v>
      </c>
      <c r="E172" s="10">
        <v>0.35</v>
      </c>
      <c r="F172" s="10"/>
      <c r="G172" s="10">
        <v>24.36</v>
      </c>
      <c r="H172" s="10">
        <v>101.7</v>
      </c>
      <c r="I172" s="10">
        <v>928</v>
      </c>
    </row>
    <row r="173" spans="1:9" ht="11.25" customHeight="1" x14ac:dyDescent="0.2">
      <c r="B173" s="18" t="s">
        <v>43</v>
      </c>
      <c r="C173" s="18"/>
      <c r="D173" s="9">
        <v>20</v>
      </c>
      <c r="E173" s="10">
        <v>2.14</v>
      </c>
      <c r="F173" s="10">
        <v>1</v>
      </c>
      <c r="G173" s="10">
        <v>16.66</v>
      </c>
      <c r="H173" s="10">
        <v>56.8</v>
      </c>
      <c r="I173" s="10">
        <v>897</v>
      </c>
    </row>
    <row r="174" spans="1:9" ht="11.25" customHeight="1" x14ac:dyDescent="0.2">
      <c r="B174" s="18" t="s">
        <v>34</v>
      </c>
      <c r="C174" s="18"/>
      <c r="D174" s="9">
        <v>20</v>
      </c>
      <c r="E174" s="10">
        <v>1.7</v>
      </c>
      <c r="F174" s="10">
        <v>1</v>
      </c>
      <c r="G174" s="10">
        <v>9.6999999999999993</v>
      </c>
      <c r="H174" s="10">
        <v>51.8</v>
      </c>
      <c r="I174" s="12">
        <v>1148</v>
      </c>
    </row>
    <row r="175" spans="1:9" ht="11.25" customHeight="1" x14ac:dyDescent="0.2">
      <c r="A175" s="15" t="s">
        <v>36</v>
      </c>
      <c r="B175" s="15"/>
      <c r="C175" s="15"/>
      <c r="D175" s="9">
        <f>SUM(D168:D174)</f>
        <v>705</v>
      </c>
      <c r="E175" s="9">
        <f>SUM(E168:E174)</f>
        <v>21.94</v>
      </c>
      <c r="F175" s="9">
        <f>SUM(F168:F174)</f>
        <v>20</v>
      </c>
      <c r="G175" s="9">
        <f>SUM(G168:G174)</f>
        <v>107.63</v>
      </c>
      <c r="H175" s="9">
        <f>SUM(H168:H174)</f>
        <v>666.9</v>
      </c>
      <c r="I175" s="10"/>
    </row>
    <row r="176" spans="1:9" ht="11.25" customHeight="1" x14ac:dyDescent="0.2">
      <c r="A176" s="15" t="s">
        <v>37</v>
      </c>
      <c r="B176" s="15"/>
      <c r="C176" s="15"/>
      <c r="D176" s="13">
        <f>D166+D175</f>
        <v>1205</v>
      </c>
      <c r="E176" s="13">
        <f>E166+E175</f>
        <v>47.68</v>
      </c>
      <c r="F176" s="13">
        <f>F166+F175</f>
        <v>41</v>
      </c>
      <c r="G176" s="13">
        <f>G166+G175</f>
        <v>207.24</v>
      </c>
      <c r="H176" s="13">
        <f>H166+H175</f>
        <v>1333.1999999999998</v>
      </c>
      <c r="I176" s="10"/>
    </row>
    <row r="177" spans="1:9" ht="11.25" customHeight="1" x14ac:dyDescent="0.2">
      <c r="E177" s="1"/>
      <c r="F177" s="1"/>
      <c r="G177" s="1"/>
      <c r="H177" s="1"/>
      <c r="I177" s="3" t="s">
        <v>96</v>
      </c>
    </row>
    <row r="178" spans="1:9" ht="11.25" customHeight="1" x14ac:dyDescent="0.2">
      <c r="A178" s="2" t="s">
        <v>0</v>
      </c>
      <c r="D178" s="3" t="s">
        <v>1</v>
      </c>
      <c r="E178" s="4">
        <v>2</v>
      </c>
      <c r="G178" s="3" t="s">
        <v>3</v>
      </c>
      <c r="H178" s="4" t="s">
        <v>62</v>
      </c>
    </row>
    <row r="179" spans="1:9" ht="19.5" customHeight="1" x14ac:dyDescent="0.2">
      <c r="A179" s="20" t="s">
        <v>5</v>
      </c>
      <c r="B179" s="20" t="s">
        <v>6</v>
      </c>
      <c r="C179" s="20"/>
      <c r="D179" s="20" t="s">
        <v>7</v>
      </c>
      <c r="E179" s="24" t="s">
        <v>8</v>
      </c>
      <c r="F179" s="24"/>
      <c r="G179" s="24"/>
      <c r="H179" s="20" t="s">
        <v>9</v>
      </c>
      <c r="I179" s="20" t="s">
        <v>10</v>
      </c>
    </row>
    <row r="180" spans="1:9" ht="21.75" customHeight="1" x14ac:dyDescent="0.2">
      <c r="A180" s="21"/>
      <c r="B180" s="22"/>
      <c r="C180" s="23"/>
      <c r="D180" s="21"/>
      <c r="E180" s="5" t="s">
        <v>11</v>
      </c>
      <c r="F180" s="5" t="s">
        <v>12</v>
      </c>
      <c r="G180" s="5" t="s">
        <v>13</v>
      </c>
      <c r="H180" s="21"/>
      <c r="I180" s="21"/>
    </row>
    <row r="181" spans="1:9" ht="11.25" customHeight="1" x14ac:dyDescent="0.2">
      <c r="A181" s="6" t="s">
        <v>14</v>
      </c>
      <c r="B181" s="19"/>
      <c r="C181" s="19"/>
      <c r="D181" s="7"/>
      <c r="E181" s="7"/>
      <c r="F181" s="7"/>
      <c r="G181" s="7"/>
      <c r="H181" s="7"/>
      <c r="I181" s="8"/>
    </row>
    <row r="182" spans="1:9" ht="11.25" customHeight="1" x14ac:dyDescent="0.2">
      <c r="B182" s="18" t="s">
        <v>51</v>
      </c>
      <c r="C182" s="18"/>
      <c r="D182" s="9">
        <v>80</v>
      </c>
      <c r="E182" s="10">
        <v>16.5</v>
      </c>
      <c r="F182" s="10">
        <v>7</v>
      </c>
      <c r="G182" s="10">
        <v>11.55</v>
      </c>
      <c r="H182" s="10">
        <v>164.5</v>
      </c>
      <c r="I182" s="12">
        <v>1060</v>
      </c>
    </row>
    <row r="183" spans="1:9" ht="11.25" customHeight="1" x14ac:dyDescent="0.2">
      <c r="B183" s="18" t="s">
        <v>52</v>
      </c>
      <c r="C183" s="18"/>
      <c r="D183" s="9">
        <v>20</v>
      </c>
      <c r="E183" s="10">
        <v>0.28000000000000003</v>
      </c>
      <c r="F183" s="10">
        <v>1</v>
      </c>
      <c r="G183" s="10">
        <v>1.35</v>
      </c>
      <c r="H183" s="10">
        <v>15.8</v>
      </c>
      <c r="I183" s="10">
        <v>600.01</v>
      </c>
    </row>
    <row r="184" spans="1:9" ht="21.75" customHeight="1" x14ac:dyDescent="0.2">
      <c r="B184" s="18" t="s">
        <v>30</v>
      </c>
      <c r="C184" s="18"/>
      <c r="D184" s="9">
        <v>170</v>
      </c>
      <c r="E184" s="10">
        <v>7.19</v>
      </c>
      <c r="F184" s="10">
        <v>5</v>
      </c>
      <c r="G184" s="10">
        <v>42.92</v>
      </c>
      <c r="H184" s="10">
        <v>247.6</v>
      </c>
      <c r="I184" s="10">
        <v>516</v>
      </c>
    </row>
    <row r="185" spans="1:9" ht="11.25" customHeight="1" x14ac:dyDescent="0.2">
      <c r="B185" s="18" t="s">
        <v>113</v>
      </c>
      <c r="C185" s="18"/>
      <c r="D185" s="9">
        <v>200</v>
      </c>
      <c r="E185" s="10">
        <v>0.06</v>
      </c>
      <c r="F185" s="10"/>
      <c r="G185" s="10">
        <v>15.16</v>
      </c>
      <c r="H185" s="10">
        <v>59.9</v>
      </c>
      <c r="I185" s="10">
        <v>686</v>
      </c>
    </row>
    <row r="186" spans="1:9" ht="11.25" customHeight="1" x14ac:dyDescent="0.2">
      <c r="B186" s="18" t="s">
        <v>19</v>
      </c>
      <c r="C186" s="18"/>
      <c r="D186" s="9">
        <v>20</v>
      </c>
      <c r="E186" s="10">
        <v>2.14</v>
      </c>
      <c r="F186" s="10">
        <v>1</v>
      </c>
      <c r="G186" s="10">
        <v>16.66</v>
      </c>
      <c r="H186" s="10">
        <v>56.8</v>
      </c>
      <c r="I186" s="10">
        <v>894.01</v>
      </c>
    </row>
    <row r="187" spans="1:9" ht="11.25" customHeight="1" x14ac:dyDescent="0.2">
      <c r="B187" s="18" t="s">
        <v>34</v>
      </c>
      <c r="C187" s="18"/>
      <c r="D187" s="9">
        <v>20</v>
      </c>
      <c r="E187" s="10">
        <v>1.7</v>
      </c>
      <c r="F187" s="10">
        <v>1</v>
      </c>
      <c r="G187" s="10">
        <v>9.6999999999999993</v>
      </c>
      <c r="H187" s="10">
        <v>51.8</v>
      </c>
      <c r="I187" s="12">
        <v>1148</v>
      </c>
    </row>
    <row r="188" spans="1:9" ht="11.25" customHeight="1" x14ac:dyDescent="0.2">
      <c r="A188" s="15" t="s">
        <v>20</v>
      </c>
      <c r="B188" s="15"/>
      <c r="C188" s="15"/>
      <c r="D188" s="9">
        <f>SUM(D182:D187)</f>
        <v>510</v>
      </c>
      <c r="E188" s="9">
        <f>SUM(E182:E187)</f>
        <v>27.87</v>
      </c>
      <c r="F188" s="9">
        <f>SUM(F182:F187)</f>
        <v>15</v>
      </c>
      <c r="G188" s="9">
        <f>SUM(G182:G187)</f>
        <v>97.34</v>
      </c>
      <c r="H188" s="9">
        <f>SUM(H182:H187)</f>
        <v>596.39999999999986</v>
      </c>
      <c r="I188" s="10"/>
    </row>
    <row r="189" spans="1:9" ht="11.25" customHeight="1" x14ac:dyDescent="0.2">
      <c r="A189" s="6" t="s">
        <v>21</v>
      </c>
      <c r="B189" s="19"/>
      <c r="C189" s="19"/>
      <c r="D189" s="7"/>
      <c r="E189" s="7"/>
      <c r="F189" s="7"/>
      <c r="G189" s="7"/>
      <c r="H189" s="7"/>
      <c r="I189" s="8"/>
    </row>
    <row r="190" spans="1:9" ht="21.75" customHeight="1" x14ac:dyDescent="0.2">
      <c r="B190" s="18" t="s">
        <v>22</v>
      </c>
      <c r="C190" s="18"/>
      <c r="D190" s="9">
        <v>60</v>
      </c>
      <c r="E190" s="10">
        <v>1.05</v>
      </c>
      <c r="F190" s="10">
        <v>3</v>
      </c>
      <c r="G190" s="10">
        <v>5.95</v>
      </c>
      <c r="H190" s="10">
        <v>56.2</v>
      </c>
      <c r="I190" s="10">
        <v>818</v>
      </c>
    </row>
    <row r="191" spans="1:9" ht="21.75" customHeight="1" x14ac:dyDescent="0.2">
      <c r="B191" s="18" t="s">
        <v>97</v>
      </c>
      <c r="C191" s="18"/>
      <c r="D191" s="9">
        <v>200</v>
      </c>
      <c r="E191" s="10">
        <v>3.28</v>
      </c>
      <c r="F191" s="10">
        <v>6</v>
      </c>
      <c r="G191" s="10">
        <v>14.87</v>
      </c>
      <c r="H191" s="10">
        <v>124.6</v>
      </c>
      <c r="I191" s="12">
        <v>1018</v>
      </c>
    </row>
    <row r="192" spans="1:9" ht="21.75" customHeight="1" x14ac:dyDescent="0.2">
      <c r="B192" s="18" t="s">
        <v>55</v>
      </c>
      <c r="C192" s="18"/>
      <c r="D192" s="9">
        <v>5</v>
      </c>
      <c r="E192" s="10">
        <v>1.1499999999999999</v>
      </c>
      <c r="F192" s="10">
        <v>1</v>
      </c>
      <c r="G192" s="10">
        <v>0.04</v>
      </c>
      <c r="H192" s="10">
        <v>11.8</v>
      </c>
      <c r="I192" s="12">
        <v>1052</v>
      </c>
    </row>
    <row r="193" spans="1:9" ht="11.25" customHeight="1" x14ac:dyDescent="0.2">
      <c r="B193" s="18" t="s">
        <v>112</v>
      </c>
      <c r="C193" s="18"/>
      <c r="D193" s="9">
        <v>90</v>
      </c>
      <c r="E193" s="10">
        <v>15.07</v>
      </c>
      <c r="F193" s="10">
        <v>17</v>
      </c>
      <c r="G193" s="10">
        <v>7.2</v>
      </c>
      <c r="H193" s="10">
        <v>175.7</v>
      </c>
      <c r="I193" s="11">
        <v>1308.17</v>
      </c>
    </row>
    <row r="194" spans="1:9" ht="11.25" customHeight="1" x14ac:dyDescent="0.2">
      <c r="B194" s="18" t="s">
        <v>28</v>
      </c>
      <c r="C194" s="18"/>
      <c r="D194" s="9">
        <v>20</v>
      </c>
      <c r="E194" s="10">
        <v>0.12</v>
      </c>
      <c r="F194" s="10">
        <v>4</v>
      </c>
      <c r="G194" s="10">
        <v>1.1599999999999999</v>
      </c>
      <c r="H194" s="10">
        <v>11.1</v>
      </c>
      <c r="I194" s="12">
        <v>1126</v>
      </c>
    </row>
    <row r="195" spans="1:9" ht="11.25" customHeight="1" x14ac:dyDescent="0.2">
      <c r="B195" s="18" t="s">
        <v>59</v>
      </c>
      <c r="C195" s="18"/>
      <c r="D195" s="9">
        <v>150</v>
      </c>
      <c r="E195" s="10">
        <v>9.32</v>
      </c>
      <c r="F195" s="10">
        <v>6</v>
      </c>
      <c r="G195" s="10">
        <v>48.62</v>
      </c>
      <c r="H195" s="10">
        <v>284.60000000000002</v>
      </c>
      <c r="I195" s="10">
        <v>998</v>
      </c>
    </row>
    <row r="196" spans="1:9" ht="11.25" customHeight="1" x14ac:dyDescent="0.2">
      <c r="B196" s="18" t="s">
        <v>41</v>
      </c>
      <c r="C196" s="18"/>
      <c r="D196" s="9">
        <v>200</v>
      </c>
      <c r="E196" s="10">
        <v>0.2</v>
      </c>
      <c r="F196" s="10"/>
      <c r="G196" s="10">
        <v>6.5</v>
      </c>
      <c r="H196" s="10">
        <v>26.8</v>
      </c>
      <c r="I196" s="11">
        <v>14539.27</v>
      </c>
    </row>
    <row r="197" spans="1:9" ht="11.25" customHeight="1" x14ac:dyDescent="0.2">
      <c r="B197" s="18" t="s">
        <v>43</v>
      </c>
      <c r="C197" s="18"/>
      <c r="D197" s="9">
        <v>20</v>
      </c>
      <c r="E197" s="10">
        <v>2.14</v>
      </c>
      <c r="F197" s="10">
        <v>1</v>
      </c>
      <c r="G197" s="10">
        <v>16.66</v>
      </c>
      <c r="H197" s="10">
        <v>56.8</v>
      </c>
      <c r="I197" s="10">
        <v>897</v>
      </c>
    </row>
    <row r="198" spans="1:9" ht="11.25" customHeight="1" x14ac:dyDescent="0.2">
      <c r="B198" s="18" t="s">
        <v>34</v>
      </c>
      <c r="C198" s="18"/>
      <c r="D198" s="9">
        <v>20</v>
      </c>
      <c r="E198" s="10">
        <v>1.7</v>
      </c>
      <c r="F198" s="10">
        <v>1</v>
      </c>
      <c r="G198" s="10">
        <v>9.6999999999999993</v>
      </c>
      <c r="H198" s="10">
        <v>51.8</v>
      </c>
      <c r="I198" s="12">
        <v>1148</v>
      </c>
    </row>
    <row r="199" spans="1:9" ht="11.25" customHeight="1" x14ac:dyDescent="0.2">
      <c r="A199" s="15" t="s">
        <v>36</v>
      </c>
      <c r="B199" s="15"/>
      <c r="C199" s="15"/>
      <c r="D199" s="9">
        <f>SUM(D190:D198)</f>
        <v>765</v>
      </c>
      <c r="E199" s="9">
        <f>SUM(E190:E198)</f>
        <v>34.03</v>
      </c>
      <c r="F199" s="9">
        <f>SUM(F190:F198)</f>
        <v>39</v>
      </c>
      <c r="G199" s="9">
        <f>SUM(G190:G198)</f>
        <v>110.7</v>
      </c>
      <c r="H199" s="9">
        <f>SUM(H190:H198)</f>
        <v>799.39999999999986</v>
      </c>
      <c r="I199" s="10"/>
    </row>
    <row r="200" spans="1:9" ht="11.25" customHeight="1" x14ac:dyDescent="0.2">
      <c r="A200" s="15" t="s">
        <v>37</v>
      </c>
      <c r="B200" s="15"/>
      <c r="C200" s="15"/>
      <c r="D200" s="13">
        <f>D188+D199</f>
        <v>1275</v>
      </c>
      <c r="E200" s="13">
        <f>E188+E199</f>
        <v>61.900000000000006</v>
      </c>
      <c r="F200" s="13">
        <f>F188+F199</f>
        <v>54</v>
      </c>
      <c r="G200" s="13">
        <f>G188+G199</f>
        <v>208.04000000000002</v>
      </c>
      <c r="H200" s="13">
        <f>H188+H199</f>
        <v>1395.7999999999997</v>
      </c>
      <c r="I200" s="10"/>
    </row>
    <row r="201" spans="1:9" ht="11.25" customHeight="1" x14ac:dyDescent="0.2">
      <c r="E201" s="1"/>
      <c r="F201" s="1"/>
      <c r="G201" s="1"/>
      <c r="H201" s="1"/>
      <c r="I201" s="3" t="s">
        <v>98</v>
      </c>
    </row>
    <row r="202" spans="1:9" ht="11.25" customHeight="1" x14ac:dyDescent="0.2">
      <c r="A202" s="2" t="s">
        <v>0</v>
      </c>
      <c r="D202" s="3" t="s">
        <v>1</v>
      </c>
      <c r="E202" s="4">
        <v>2</v>
      </c>
      <c r="G202" s="3" t="s">
        <v>3</v>
      </c>
      <c r="H202" s="4" t="s">
        <v>76</v>
      </c>
    </row>
    <row r="203" spans="1:9" ht="19.5" customHeight="1" x14ac:dyDescent="0.2">
      <c r="A203" s="20" t="s">
        <v>5</v>
      </c>
      <c r="B203" s="20" t="s">
        <v>6</v>
      </c>
      <c r="C203" s="20"/>
      <c r="D203" s="20" t="s">
        <v>7</v>
      </c>
      <c r="E203" s="24" t="s">
        <v>8</v>
      </c>
      <c r="F203" s="24"/>
      <c r="G203" s="24"/>
      <c r="H203" s="20" t="s">
        <v>9</v>
      </c>
      <c r="I203" s="20" t="s">
        <v>10</v>
      </c>
    </row>
    <row r="204" spans="1:9" ht="21.75" customHeight="1" x14ac:dyDescent="0.2">
      <c r="A204" s="21"/>
      <c r="B204" s="22"/>
      <c r="C204" s="23"/>
      <c r="D204" s="21"/>
      <c r="E204" s="5" t="s">
        <v>11</v>
      </c>
      <c r="F204" s="5" t="s">
        <v>12</v>
      </c>
      <c r="G204" s="5" t="s">
        <v>13</v>
      </c>
      <c r="H204" s="21"/>
      <c r="I204" s="21"/>
    </row>
    <row r="205" spans="1:9" ht="11.25" customHeight="1" x14ac:dyDescent="0.2">
      <c r="A205" s="6" t="s">
        <v>14</v>
      </c>
      <c r="B205" s="19"/>
      <c r="C205" s="19"/>
      <c r="D205" s="7"/>
      <c r="E205" s="7"/>
      <c r="F205" s="7"/>
      <c r="G205" s="7"/>
      <c r="H205" s="7"/>
      <c r="I205" s="8"/>
    </row>
    <row r="206" spans="1:9" ht="21.75" customHeight="1" x14ac:dyDescent="0.2">
      <c r="B206" s="18" t="s">
        <v>99</v>
      </c>
      <c r="C206" s="18"/>
      <c r="D206" s="9">
        <v>210</v>
      </c>
      <c r="E206" s="10">
        <v>6.93</v>
      </c>
      <c r="F206" s="10">
        <v>6</v>
      </c>
      <c r="G206" s="10">
        <v>34.299999999999997</v>
      </c>
      <c r="H206" s="10">
        <v>216.3</v>
      </c>
      <c r="I206" s="10">
        <v>851</v>
      </c>
    </row>
    <row r="207" spans="1:9" ht="11.25" customHeight="1" x14ac:dyDescent="0.2">
      <c r="B207" s="18" t="s">
        <v>120</v>
      </c>
      <c r="C207" s="18"/>
      <c r="D207" s="9">
        <v>85</v>
      </c>
      <c r="E207" s="10">
        <v>4.25</v>
      </c>
      <c r="F207" s="10">
        <v>11</v>
      </c>
      <c r="G207" s="10">
        <v>44.2</v>
      </c>
      <c r="H207" s="10">
        <v>280.5</v>
      </c>
      <c r="I207" s="12">
        <v>1870</v>
      </c>
    </row>
    <row r="208" spans="1:9" ht="11.25" customHeight="1" x14ac:dyDescent="0.2">
      <c r="B208" s="18" t="s">
        <v>41</v>
      </c>
      <c r="C208" s="18"/>
      <c r="D208" s="9">
        <v>200</v>
      </c>
      <c r="E208" s="10"/>
      <c r="F208" s="10"/>
      <c r="G208" s="10">
        <v>16</v>
      </c>
      <c r="H208" s="10">
        <v>63.8</v>
      </c>
      <c r="I208" s="12">
        <v>1188</v>
      </c>
    </row>
    <row r="209" spans="1:9" ht="11.25" customHeight="1" x14ac:dyDescent="0.2">
      <c r="B209" s="18" t="s">
        <v>43</v>
      </c>
      <c r="C209" s="18"/>
      <c r="D209" s="9">
        <v>30</v>
      </c>
      <c r="E209" s="10">
        <v>3.21</v>
      </c>
      <c r="F209" s="10">
        <v>1</v>
      </c>
      <c r="G209" s="10">
        <v>24.99</v>
      </c>
      <c r="H209" s="10">
        <v>85.2</v>
      </c>
      <c r="I209" s="10">
        <v>897</v>
      </c>
    </row>
    <row r="210" spans="1:9" ht="11.25" customHeight="1" x14ac:dyDescent="0.2">
      <c r="A210" s="15" t="s">
        <v>20</v>
      </c>
      <c r="B210" s="15"/>
      <c r="C210" s="15"/>
      <c r="D210" s="9">
        <f>SUM(D206:D209)</f>
        <v>525</v>
      </c>
      <c r="E210" s="9">
        <f>SUM(E206:E209)</f>
        <v>14.39</v>
      </c>
      <c r="F210" s="9">
        <f>SUM(F206:F209)</f>
        <v>18</v>
      </c>
      <c r="G210" s="9">
        <f>SUM(G206:G209)</f>
        <v>119.49</v>
      </c>
      <c r="H210" s="9">
        <f>SUM(H206:H209)</f>
        <v>645.80000000000007</v>
      </c>
      <c r="I210" s="10"/>
    </row>
    <row r="211" spans="1:9" ht="11.25" customHeight="1" x14ac:dyDescent="0.2">
      <c r="A211" s="6" t="s">
        <v>21</v>
      </c>
      <c r="B211" s="19"/>
      <c r="C211" s="19"/>
      <c r="D211" s="7"/>
      <c r="E211" s="7"/>
      <c r="F211" s="7"/>
      <c r="G211" s="7"/>
      <c r="H211" s="7"/>
      <c r="I211" s="8"/>
    </row>
    <row r="212" spans="1:9" ht="21.75" customHeight="1" x14ac:dyDescent="0.2">
      <c r="B212" s="18" t="s">
        <v>121</v>
      </c>
      <c r="C212" s="18"/>
      <c r="D212" s="9">
        <v>60</v>
      </c>
      <c r="E212" s="10">
        <v>3.05</v>
      </c>
      <c r="F212" s="10">
        <v>4</v>
      </c>
      <c r="G212" s="10">
        <v>4.0199999999999996</v>
      </c>
      <c r="H212" s="10">
        <v>62.3</v>
      </c>
      <c r="I212" s="12">
        <v>1157</v>
      </c>
    </row>
    <row r="213" spans="1:9" ht="21.75" customHeight="1" x14ac:dyDescent="0.2">
      <c r="B213" s="18" t="s">
        <v>79</v>
      </c>
      <c r="C213" s="18"/>
      <c r="D213" s="9">
        <v>200</v>
      </c>
      <c r="E213" s="10">
        <v>1.52</v>
      </c>
      <c r="F213" s="10">
        <v>5</v>
      </c>
      <c r="G213" s="10">
        <v>10.94</v>
      </c>
      <c r="H213" s="10">
        <v>99.5</v>
      </c>
      <c r="I213" s="12">
        <v>1021</v>
      </c>
    </row>
    <row r="214" spans="1:9" ht="21.75" customHeight="1" x14ac:dyDescent="0.2">
      <c r="B214" s="18" t="s">
        <v>55</v>
      </c>
      <c r="C214" s="18"/>
      <c r="D214" s="9">
        <v>5</v>
      </c>
      <c r="E214" s="10">
        <v>1.1499999999999999</v>
      </c>
      <c r="F214" s="10">
        <v>1</v>
      </c>
      <c r="G214" s="10">
        <v>0.04</v>
      </c>
      <c r="H214" s="10">
        <v>11.8</v>
      </c>
      <c r="I214" s="12">
        <v>1052</v>
      </c>
    </row>
    <row r="215" spans="1:9" ht="11.25" customHeight="1" x14ac:dyDescent="0.2">
      <c r="B215" s="18" t="s">
        <v>122</v>
      </c>
      <c r="C215" s="18"/>
      <c r="D215" s="9">
        <v>90</v>
      </c>
      <c r="E215" s="10">
        <v>10.06</v>
      </c>
      <c r="F215" s="10">
        <v>25</v>
      </c>
      <c r="G215" s="10">
        <v>3.25</v>
      </c>
      <c r="H215" s="10">
        <v>212.7</v>
      </c>
      <c r="I215" s="10">
        <v>437.06</v>
      </c>
    </row>
    <row r="216" spans="1:9" ht="11.25" customHeight="1" x14ac:dyDescent="0.2">
      <c r="B216" s="18" t="s">
        <v>100</v>
      </c>
      <c r="C216" s="18"/>
      <c r="D216" s="9">
        <v>150</v>
      </c>
      <c r="E216" s="10">
        <v>3.6</v>
      </c>
      <c r="F216" s="10">
        <v>6</v>
      </c>
      <c r="G216" s="10">
        <v>37.049999999999997</v>
      </c>
      <c r="H216" s="10">
        <v>220.4</v>
      </c>
      <c r="I216" s="10">
        <v>512</v>
      </c>
    </row>
    <row r="217" spans="1:9" ht="11.25" customHeight="1" x14ac:dyDescent="0.2">
      <c r="B217" s="18" t="s">
        <v>60</v>
      </c>
      <c r="C217" s="18"/>
      <c r="D217" s="9">
        <v>200</v>
      </c>
      <c r="E217" s="10">
        <v>0.68</v>
      </c>
      <c r="F217" s="10"/>
      <c r="G217" s="10">
        <v>27.62</v>
      </c>
      <c r="H217" s="10">
        <v>128.6</v>
      </c>
      <c r="I217" s="12">
        <v>705</v>
      </c>
    </row>
    <row r="218" spans="1:9" ht="11.25" customHeight="1" x14ac:dyDescent="0.2">
      <c r="B218" s="18" t="s">
        <v>43</v>
      </c>
      <c r="C218" s="18"/>
      <c r="D218" s="9">
        <v>20</v>
      </c>
      <c r="E218" s="10">
        <v>2.14</v>
      </c>
      <c r="F218" s="10">
        <v>1</v>
      </c>
      <c r="G218" s="10">
        <v>16.66</v>
      </c>
      <c r="H218" s="10">
        <v>56.8</v>
      </c>
      <c r="I218" s="10">
        <v>897</v>
      </c>
    </row>
    <row r="219" spans="1:9" ht="11.25" customHeight="1" x14ac:dyDescent="0.2">
      <c r="B219" s="18" t="s">
        <v>34</v>
      </c>
      <c r="C219" s="18"/>
      <c r="D219" s="9">
        <v>20</v>
      </c>
      <c r="E219" s="10">
        <v>1.7</v>
      </c>
      <c r="F219" s="10">
        <v>1</v>
      </c>
      <c r="G219" s="10">
        <v>9.6999999999999993</v>
      </c>
      <c r="H219" s="10">
        <v>51.8</v>
      </c>
      <c r="I219" s="12">
        <v>1148</v>
      </c>
    </row>
    <row r="220" spans="1:9" ht="11.25" customHeight="1" x14ac:dyDescent="0.2">
      <c r="A220" s="15" t="s">
        <v>36</v>
      </c>
      <c r="B220" s="15"/>
      <c r="C220" s="15"/>
      <c r="D220" s="9">
        <f>SUM(D212:D219)</f>
        <v>745</v>
      </c>
      <c r="E220" s="9">
        <f>SUM(E212:E219)</f>
        <v>23.900000000000002</v>
      </c>
      <c r="F220" s="9">
        <f>SUM(F212:F219)</f>
        <v>43</v>
      </c>
      <c r="G220" s="9">
        <f>SUM(G212:G219)</f>
        <v>109.28</v>
      </c>
      <c r="H220" s="9">
        <f>SUM(H212:H219)</f>
        <v>843.9</v>
      </c>
      <c r="I220" s="10"/>
    </row>
    <row r="221" spans="1:9" ht="11.25" customHeight="1" x14ac:dyDescent="0.2">
      <c r="A221" s="15" t="s">
        <v>37</v>
      </c>
      <c r="B221" s="15"/>
      <c r="C221" s="15"/>
      <c r="D221" s="13">
        <f>D210+D220</f>
        <v>1270</v>
      </c>
      <c r="E221" s="13">
        <f>E210+E220</f>
        <v>38.290000000000006</v>
      </c>
      <c r="F221" s="13">
        <f>F210+F220</f>
        <v>61</v>
      </c>
      <c r="G221" s="13">
        <f>G210+G220</f>
        <v>228.76999999999998</v>
      </c>
      <c r="H221" s="13">
        <f>H210+H220</f>
        <v>1489.7</v>
      </c>
      <c r="I221" s="10"/>
    </row>
    <row r="222" spans="1:9" ht="11.25" customHeight="1" x14ac:dyDescent="0.2">
      <c r="A222" s="15" t="s">
        <v>101</v>
      </c>
      <c r="B222" s="15"/>
      <c r="C222" s="15"/>
      <c r="D222" s="13">
        <f>D25+D45+D69+D90+D112+D133+D154+D176+D200+D221</f>
        <v>12520</v>
      </c>
      <c r="E222" s="13">
        <f>E25+E45+E69+E90+E112+E133+E154+E176+E200+E221</f>
        <v>518.01</v>
      </c>
      <c r="F222" s="13">
        <f>F25+F45+F69+F90+F112+F133+F154+F176+F200+F221</f>
        <v>520</v>
      </c>
      <c r="G222" s="13">
        <f>G25+G45+G69+G90+G112+G133+G154+G176+G200+G221</f>
        <v>1965.7499999999998</v>
      </c>
      <c r="H222" s="13">
        <f>H25+H45+H69+H90+H112+H133+H154+H176+H200+H221</f>
        <v>13870</v>
      </c>
      <c r="I222" s="10"/>
    </row>
    <row r="223" spans="1:9" ht="11.25" customHeight="1" x14ac:dyDescent="0.2">
      <c r="A223" s="15" t="s">
        <v>102</v>
      </c>
      <c r="B223" s="15"/>
      <c r="C223" s="15"/>
      <c r="D223" s="13">
        <f>D222/10</f>
        <v>1252</v>
      </c>
      <c r="E223" s="13">
        <f>E222/10</f>
        <v>51.801000000000002</v>
      </c>
      <c r="F223" s="13">
        <f>F222/10</f>
        <v>52</v>
      </c>
      <c r="G223" s="13">
        <f>G222/10</f>
        <v>196.57499999999999</v>
      </c>
      <c r="H223" s="13">
        <f>H222/10</f>
        <v>1387</v>
      </c>
      <c r="I223" s="10"/>
    </row>
    <row r="224" spans="1:9" ht="11.25" customHeight="1" x14ac:dyDescent="0.2"/>
    <row r="225" spans="1:7" ht="11.25" customHeight="1" x14ac:dyDescent="0.2">
      <c r="A225" s="1" t="s">
        <v>103</v>
      </c>
      <c r="B225" s="16" t="s">
        <v>105</v>
      </c>
      <c r="C225" s="16"/>
      <c r="F225" s="1" t="s">
        <v>104</v>
      </c>
      <c r="G225" t="s">
        <v>105</v>
      </c>
    </row>
  </sheetData>
  <mergeCells count="247">
    <mergeCell ref="A5:I5"/>
    <mergeCell ref="A7:A8"/>
    <mergeCell ref="B7:C8"/>
    <mergeCell ref="D7:D8"/>
    <mergeCell ref="E7:G7"/>
    <mergeCell ref="H7:H8"/>
    <mergeCell ref="I7:I8"/>
    <mergeCell ref="B9:C9"/>
    <mergeCell ref="B10:C10"/>
    <mergeCell ref="B11:C11"/>
    <mergeCell ref="B12:C12"/>
    <mergeCell ref="B13:C13"/>
    <mergeCell ref="A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25:C25"/>
    <mergeCell ref="A28:A29"/>
    <mergeCell ref="B28:C29"/>
    <mergeCell ref="D28:D29"/>
    <mergeCell ref="E28:G28"/>
    <mergeCell ref="H28:H29"/>
    <mergeCell ref="I28:I29"/>
    <mergeCell ref="B30:C30"/>
    <mergeCell ref="B31:C31"/>
    <mergeCell ref="B32:C32"/>
    <mergeCell ref="B33:C33"/>
    <mergeCell ref="B34:C34"/>
    <mergeCell ref="B35:C35"/>
    <mergeCell ref="A36:C36"/>
    <mergeCell ref="B37:C37"/>
    <mergeCell ref="B38:C38"/>
    <mergeCell ref="B39:C39"/>
    <mergeCell ref="B40:C40"/>
    <mergeCell ref="B41:C41"/>
    <mergeCell ref="B42:C42"/>
    <mergeCell ref="B43:C43"/>
    <mergeCell ref="A44:C44"/>
    <mergeCell ref="A45:C45"/>
    <mergeCell ref="A48:A49"/>
    <mergeCell ref="B48:C49"/>
    <mergeCell ref="D48:D49"/>
    <mergeCell ref="E48:G48"/>
    <mergeCell ref="H48:H49"/>
    <mergeCell ref="I48:I49"/>
    <mergeCell ref="B50:C50"/>
    <mergeCell ref="B51:C51"/>
    <mergeCell ref="B52:C52"/>
    <mergeCell ref="B53:C53"/>
    <mergeCell ref="B54:C54"/>
    <mergeCell ref="B55:C55"/>
    <mergeCell ref="B56:C56"/>
    <mergeCell ref="A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68:C68"/>
    <mergeCell ref="A69:C69"/>
    <mergeCell ref="A72:A73"/>
    <mergeCell ref="B72:C73"/>
    <mergeCell ref="D72:D73"/>
    <mergeCell ref="E72:G72"/>
    <mergeCell ref="H72:H73"/>
    <mergeCell ref="I72:I73"/>
    <mergeCell ref="B74:C74"/>
    <mergeCell ref="B75:C75"/>
    <mergeCell ref="B76:C76"/>
    <mergeCell ref="B77:C77"/>
    <mergeCell ref="B78:C78"/>
    <mergeCell ref="A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A89:C89"/>
    <mergeCell ref="A90:C90"/>
    <mergeCell ref="A93:A94"/>
    <mergeCell ref="B93:C94"/>
    <mergeCell ref="D93:D94"/>
    <mergeCell ref="E93:G93"/>
    <mergeCell ref="H93:H94"/>
    <mergeCell ref="I93:I94"/>
    <mergeCell ref="B95:C95"/>
    <mergeCell ref="B96:C96"/>
    <mergeCell ref="B97:C97"/>
    <mergeCell ref="B98:C98"/>
    <mergeCell ref="B99:C99"/>
    <mergeCell ref="B100:C100"/>
    <mergeCell ref="B101:C101"/>
    <mergeCell ref="A102:C102"/>
    <mergeCell ref="B103:C103"/>
    <mergeCell ref="B104:C104"/>
    <mergeCell ref="B105:C105"/>
    <mergeCell ref="B106:C106"/>
    <mergeCell ref="B107:C107"/>
    <mergeCell ref="B108:C108"/>
    <mergeCell ref="B110:C110"/>
    <mergeCell ref="B109:C109"/>
    <mergeCell ref="A111:C111"/>
    <mergeCell ref="A112:C112"/>
    <mergeCell ref="A115:A116"/>
    <mergeCell ref="B115:C116"/>
    <mergeCell ref="D115:D116"/>
    <mergeCell ref="E115:G115"/>
    <mergeCell ref="H115:H116"/>
    <mergeCell ref="I115:I116"/>
    <mergeCell ref="B117:C117"/>
    <mergeCell ref="B118:C118"/>
    <mergeCell ref="B119:C119"/>
    <mergeCell ref="B120:C120"/>
    <mergeCell ref="B121:C121"/>
    <mergeCell ref="A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A132:C132"/>
    <mergeCell ref="A133:C133"/>
    <mergeCell ref="A136:A137"/>
    <mergeCell ref="B136:C137"/>
    <mergeCell ref="D136:D137"/>
    <mergeCell ref="E136:G136"/>
    <mergeCell ref="H136:H137"/>
    <mergeCell ref="I136:I137"/>
    <mergeCell ref="B138:C138"/>
    <mergeCell ref="B139:C139"/>
    <mergeCell ref="B140:C140"/>
    <mergeCell ref="B141:C141"/>
    <mergeCell ref="B142:C142"/>
    <mergeCell ref="B143:C143"/>
    <mergeCell ref="A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A153:C153"/>
    <mergeCell ref="A154:C154"/>
    <mergeCell ref="A157:A158"/>
    <mergeCell ref="B157:C158"/>
    <mergeCell ref="D157:D158"/>
    <mergeCell ref="E157:G157"/>
    <mergeCell ref="H157:H158"/>
    <mergeCell ref="I157:I158"/>
    <mergeCell ref="B159:C159"/>
    <mergeCell ref="B160:C160"/>
    <mergeCell ref="B161:C161"/>
    <mergeCell ref="B162:C162"/>
    <mergeCell ref="B163:C163"/>
    <mergeCell ref="B164:C164"/>
    <mergeCell ref="B165:C165"/>
    <mergeCell ref="A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A175:C175"/>
    <mergeCell ref="A176:C176"/>
    <mergeCell ref="A179:A180"/>
    <mergeCell ref="B179:C180"/>
    <mergeCell ref="D179:D180"/>
    <mergeCell ref="E179:G179"/>
    <mergeCell ref="H179:H180"/>
    <mergeCell ref="I179:I180"/>
    <mergeCell ref="B181:C181"/>
    <mergeCell ref="B182:C182"/>
    <mergeCell ref="B183:C183"/>
    <mergeCell ref="B184:C184"/>
    <mergeCell ref="B185:C185"/>
    <mergeCell ref="B186:C186"/>
    <mergeCell ref="B187:C187"/>
    <mergeCell ref="A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A199:C199"/>
    <mergeCell ref="A200:C200"/>
    <mergeCell ref="A203:A204"/>
    <mergeCell ref="B203:C204"/>
    <mergeCell ref="D203:D204"/>
    <mergeCell ref="E203:G203"/>
    <mergeCell ref="B213:C213"/>
    <mergeCell ref="B214:C214"/>
    <mergeCell ref="H203:H204"/>
    <mergeCell ref="I203:I204"/>
    <mergeCell ref="B205:C205"/>
    <mergeCell ref="B206:C206"/>
    <mergeCell ref="B207:C207"/>
    <mergeCell ref="B208:C208"/>
    <mergeCell ref="B225:C225"/>
    <mergeCell ref="A1:B1"/>
    <mergeCell ref="A2:B2"/>
    <mergeCell ref="A3:B3"/>
    <mergeCell ref="B215:C215"/>
    <mergeCell ref="B216:C216"/>
    <mergeCell ref="B217:C217"/>
    <mergeCell ref="B218:C218"/>
    <mergeCell ref="B219:C219"/>
    <mergeCell ref="A220:C220"/>
    <mergeCell ref="F1:I1"/>
    <mergeCell ref="F2:I2"/>
    <mergeCell ref="F3:I3"/>
    <mergeCell ref="A221:C221"/>
    <mergeCell ref="A222:C222"/>
    <mergeCell ref="A223:C223"/>
    <mergeCell ref="B209:C209"/>
    <mergeCell ref="A210:C210"/>
    <mergeCell ref="B211:C211"/>
    <mergeCell ref="B212:C212"/>
  </mergeCells>
  <pageMargins left="0.39370078740157477" right="0.39370078740157477" top="0.39370078740157477" bottom="0.39370078740157477" header="0" footer="0"/>
  <pageSetup paperSize="9" fitToHeight="0" pageOrder="overThenDown" orientation="portrait" r:id="rId1"/>
  <headerFooter alignWithMargins="0"/>
  <rowBreaks count="4" manualBreakCount="4">
    <brk id="45" man="1"/>
    <brk id="90" man="1"/>
    <brk id="133" man="1"/>
    <brk id="1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Селезнева Ольга Александровна</dc:creator>
  <cp:keywords/>
  <dc:description/>
  <cp:lastModifiedBy>2 этаж</cp:lastModifiedBy>
  <cp:revision>1</cp:revision>
  <cp:lastPrinted>2025-11-07T08:29:26Z</cp:lastPrinted>
  <dcterms:created xsi:type="dcterms:W3CDTF">2025-11-07T08:29:26Z</dcterms:created>
  <dcterms:modified xsi:type="dcterms:W3CDTF">2026-02-04T06:51:41Z</dcterms:modified>
</cp:coreProperties>
</file>