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260" tabRatio="601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4" i="1" l="1"/>
  <c r="F14" i="1"/>
  <c r="F145" i="1"/>
  <c r="I109" i="1"/>
  <c r="H109" i="1"/>
  <c r="G109" i="1"/>
  <c r="B194" i="1" l="1"/>
  <c r="A194" i="1"/>
  <c r="L193" i="1"/>
  <c r="J193" i="1"/>
  <c r="I193" i="1"/>
  <c r="H193" i="1"/>
  <c r="G193" i="1"/>
  <c r="F193" i="1"/>
  <c r="B185" i="1"/>
  <c r="A185" i="1"/>
  <c r="L184" i="1"/>
  <c r="J184" i="1"/>
  <c r="I184" i="1"/>
  <c r="I194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6" i="1"/>
  <c r="A156" i="1"/>
  <c r="L155" i="1"/>
  <c r="J155" i="1"/>
  <c r="I155" i="1"/>
  <c r="H155" i="1"/>
  <c r="G155" i="1"/>
  <c r="F155" i="1"/>
  <c r="B146" i="1"/>
  <c r="A146" i="1"/>
  <c r="L145" i="1"/>
  <c r="L156" i="1" s="1"/>
  <c r="J145" i="1"/>
  <c r="I145" i="1"/>
  <c r="H145" i="1"/>
  <c r="G145" i="1"/>
  <c r="B138" i="1"/>
  <c r="A138" i="1"/>
  <c r="L137" i="1"/>
  <c r="J137" i="1"/>
  <c r="I137" i="1"/>
  <c r="H137" i="1"/>
  <c r="G137" i="1"/>
  <c r="F137" i="1"/>
  <c r="B129" i="1"/>
  <c r="A129" i="1"/>
  <c r="L128" i="1"/>
  <c r="J128" i="1"/>
  <c r="I128" i="1"/>
  <c r="H128" i="1"/>
  <c r="G128" i="1"/>
  <c r="F128" i="1"/>
  <c r="B119" i="1"/>
  <c r="A119" i="1"/>
  <c r="L118" i="1"/>
  <c r="J118" i="1"/>
  <c r="I118" i="1"/>
  <c r="H118" i="1"/>
  <c r="G118" i="1"/>
  <c r="F118" i="1"/>
  <c r="B110" i="1"/>
  <c r="A110" i="1"/>
  <c r="L109" i="1"/>
  <c r="J109" i="1"/>
  <c r="F109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2" i="1"/>
  <c r="A82" i="1"/>
  <c r="L81" i="1"/>
  <c r="J81" i="1"/>
  <c r="I81" i="1"/>
  <c r="H81" i="1"/>
  <c r="G81" i="1"/>
  <c r="F81" i="1"/>
  <c r="B72" i="1"/>
  <c r="A72" i="1"/>
  <c r="L71" i="1"/>
  <c r="L82" i="1" s="1"/>
  <c r="J71" i="1"/>
  <c r="I71" i="1"/>
  <c r="H71" i="1"/>
  <c r="G71" i="1"/>
  <c r="F71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L24" i="1" s="1"/>
  <c r="J23" i="1"/>
  <c r="I23" i="1"/>
  <c r="H23" i="1"/>
  <c r="G23" i="1"/>
  <c r="F23" i="1"/>
  <c r="B15" i="1"/>
  <c r="A15" i="1"/>
  <c r="J14" i="1"/>
  <c r="I14" i="1"/>
  <c r="H14" i="1"/>
  <c r="G14" i="1"/>
  <c r="L194" i="1" l="1"/>
  <c r="L176" i="1"/>
  <c r="L138" i="1"/>
  <c r="L119" i="1"/>
  <c r="L100" i="1"/>
  <c r="L43" i="1"/>
  <c r="F194" i="1"/>
  <c r="J194" i="1"/>
  <c r="G194" i="1"/>
  <c r="H176" i="1"/>
  <c r="J176" i="1"/>
  <c r="I176" i="1"/>
  <c r="G176" i="1"/>
  <c r="I156" i="1"/>
  <c r="F156" i="1"/>
  <c r="H156" i="1"/>
  <c r="G156" i="1"/>
  <c r="I138" i="1"/>
  <c r="J138" i="1"/>
  <c r="F138" i="1"/>
  <c r="G138" i="1"/>
  <c r="H194" i="1"/>
  <c r="I119" i="1"/>
  <c r="J119" i="1"/>
  <c r="H119" i="1"/>
  <c r="G119" i="1"/>
  <c r="I100" i="1"/>
  <c r="H100" i="1"/>
  <c r="F100" i="1"/>
  <c r="G100" i="1"/>
  <c r="L62" i="1"/>
  <c r="F119" i="1"/>
  <c r="H138" i="1"/>
  <c r="J156" i="1"/>
  <c r="F176" i="1"/>
  <c r="J100" i="1"/>
  <c r="I82" i="1"/>
  <c r="J82" i="1"/>
  <c r="F82" i="1"/>
  <c r="H82" i="1"/>
  <c r="G82" i="1"/>
  <c r="I62" i="1"/>
  <c r="J62" i="1"/>
  <c r="H62" i="1"/>
  <c r="G62" i="1"/>
  <c r="H43" i="1"/>
  <c r="F43" i="1"/>
  <c r="G43" i="1"/>
  <c r="J43" i="1"/>
  <c r="I43" i="1"/>
  <c r="J24" i="1"/>
  <c r="I24" i="1"/>
  <c r="F24" i="1"/>
  <c r="H24" i="1"/>
  <c r="G24" i="1"/>
  <c r="L195" i="1" l="1"/>
  <c r="F195" i="1"/>
  <c r="H195" i="1"/>
  <c r="G195" i="1"/>
  <c r="J195" i="1"/>
  <c r="I195" i="1"/>
</calcChain>
</file>

<file path=xl/sharedStrings.xml><?xml version="1.0" encoding="utf-8"?>
<sst xmlns="http://schemas.openxmlformats.org/spreadsheetml/2006/main" count="388" uniqueCount="155">
  <si>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</si>
  <si>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</si>
  <si>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</si>
  <si>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</si>
  <si>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</si>
  <si>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</si>
  <si>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</si>
  <si>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</si>
  <si>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</si>
  <si>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</si>
  <si>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</si>
  <si>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</si>
  <si>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</si>
  <si>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</si>
  <si>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</si>
  <si>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</si>
  <si>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</si>
  <si>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</si>
  <si>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</si>
  <si>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</si>
  <si>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</si>
  <si>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</si>
  <si>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</si>
  <si>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</si>
  <si>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</si>
  <si>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</si>
  <si>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</si>
  <si>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</si>
  <si>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</si>
  <si>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</si>
  <si>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</si>
  <si>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</si>
  <si>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</si>
  <si>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</si>
  <si>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</si>
  <si>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</si>
  <si>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</si>
  <si>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</si>
  <si>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</si>
  <si>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лимоном</t>
  </si>
  <si>
    <t>29/10</t>
  </si>
  <si>
    <t>Хлеб пшеничный</t>
  </si>
  <si>
    <t>Хлеб ржаной</t>
  </si>
  <si>
    <t>Каша гречневая рассыпчатая</t>
  </si>
  <si>
    <t>39/3</t>
  </si>
  <si>
    <t>Биточек "Уральский мясо-капустный (из говядины)</t>
  </si>
  <si>
    <t>Салат Здоровье</t>
  </si>
  <si>
    <t>15.02</t>
  </si>
  <si>
    <t>Напиток из шиповника</t>
  </si>
  <si>
    <t>37/10</t>
  </si>
  <si>
    <t>Плов из мяса птицы</t>
  </si>
  <si>
    <t>4/9</t>
  </si>
  <si>
    <t>Булочка дорожная</t>
  </si>
  <si>
    <t>14/12</t>
  </si>
  <si>
    <t>Суп кудрявый с пшеном и яйцом</t>
  </si>
  <si>
    <t>Чай с сахаром</t>
  </si>
  <si>
    <t>27/10</t>
  </si>
  <si>
    <t>Биточки из курицы</t>
  </si>
  <si>
    <t>5/9</t>
  </si>
  <si>
    <t>Картофель тушеный</t>
  </si>
  <si>
    <t>2/3</t>
  </si>
  <si>
    <t>Соус сметанный с томатом</t>
  </si>
  <si>
    <t>7/11</t>
  </si>
  <si>
    <t xml:space="preserve">Огурецы свежие порционно </t>
  </si>
  <si>
    <t>Щи из свежей капусты с картофелем  со сметаной</t>
  </si>
  <si>
    <t>6/2</t>
  </si>
  <si>
    <t>Фрикадельки из мяса говядины, тушеные в соусе</t>
  </si>
  <si>
    <t>40/8</t>
  </si>
  <si>
    <t>Компот из ягод</t>
  </si>
  <si>
    <t>6/10</t>
  </si>
  <si>
    <t>Запеканка (сырники) из творога с морковью</t>
  </si>
  <si>
    <t>13/5</t>
  </si>
  <si>
    <t>Какао с молоком</t>
  </si>
  <si>
    <t>36/10</t>
  </si>
  <si>
    <t>Салат из белокочанной капусты с морковью с  маслом растительным</t>
  </si>
  <si>
    <t>6/1</t>
  </si>
  <si>
    <t>Рассольник Ленинградский со сметаной</t>
  </si>
  <si>
    <t>11/2</t>
  </si>
  <si>
    <t>Рагу из овощей</t>
  </si>
  <si>
    <t>32/3</t>
  </si>
  <si>
    <t>Фрикасе из мяса птицы со сметанным соусом</t>
  </si>
  <si>
    <t>Сок яблочный</t>
  </si>
  <si>
    <t>Омлет запеченный или паровой</t>
  </si>
  <si>
    <t>2/6</t>
  </si>
  <si>
    <t>Чай с молоком</t>
  </si>
  <si>
    <t>30/10</t>
  </si>
  <si>
    <t>Помидоры порционно</t>
  </si>
  <si>
    <t>Суп-крем из разных овощей</t>
  </si>
  <si>
    <t>31/2</t>
  </si>
  <si>
    <t>Котлета рыбная</t>
  </si>
  <si>
    <t>12/7</t>
  </si>
  <si>
    <t>Картофель отварной</t>
  </si>
  <si>
    <t>1/3</t>
  </si>
  <si>
    <t>Компот из свежих плодов</t>
  </si>
  <si>
    <t>3/10</t>
  </si>
  <si>
    <t>Голубцы с мясом говядины и рисом (ленивые)</t>
  </si>
  <si>
    <t>48/8</t>
  </si>
  <si>
    <t>Компот из смеси сухофруктов</t>
  </si>
  <si>
    <t>Соус красный основной с</t>
  </si>
  <si>
    <t>54-3соус-2020</t>
  </si>
  <si>
    <t>Манник</t>
  </si>
  <si>
    <t>Салат из свежих помидоров и огурцов</t>
  </si>
  <si>
    <t>54-5з-2020</t>
  </si>
  <si>
    <t>Суп-пюре из гороха</t>
  </si>
  <si>
    <t>28/2</t>
  </si>
  <si>
    <t>Гуляш из мяса говядины</t>
  </si>
  <si>
    <t>12/8</t>
  </si>
  <si>
    <t>Пюре картофельное</t>
  </si>
  <si>
    <t>3/3</t>
  </si>
  <si>
    <t>Чай ягодный</t>
  </si>
  <si>
    <t>Гренки из пшеничного хлеба</t>
  </si>
  <si>
    <t>40/2</t>
  </si>
  <si>
    <t>Кисель из ягод</t>
  </si>
  <si>
    <t>18/10</t>
  </si>
  <si>
    <t>Бутерброд с сыром</t>
  </si>
  <si>
    <t>2/13</t>
  </si>
  <si>
    <t>Напиток Ягодка</t>
  </si>
  <si>
    <t>Пудинг творожно-манный</t>
  </si>
  <si>
    <t>362</t>
  </si>
  <si>
    <t>Суп картофельный со сметаной</t>
  </si>
  <si>
    <t>12/2</t>
  </si>
  <si>
    <t>Макаронные изделия отварные с маслом</t>
  </si>
  <si>
    <t>46/3</t>
  </si>
  <si>
    <t>Кнели куриные паровые</t>
  </si>
  <si>
    <t>43/8</t>
  </si>
  <si>
    <t xml:space="preserve">Рис припущенный </t>
  </si>
  <si>
    <t>54-7г-2020</t>
  </si>
  <si>
    <t>Печенье детское (конд.изд)</t>
  </si>
  <si>
    <t>Салат из белокочанной капусты с морковью  маслом растительным</t>
  </si>
  <si>
    <t xml:space="preserve">Рассольник ленинградский со сметаной </t>
  </si>
  <si>
    <t>Запеканка картофельная с мясом говядины</t>
  </si>
  <si>
    <t>53/8</t>
  </si>
  <si>
    <t>23/12</t>
  </si>
  <si>
    <t>Биточки (котлеты) рыбные</t>
  </si>
  <si>
    <t xml:space="preserve">Борщ с капустой и картофелем со сметаной </t>
  </si>
  <si>
    <t>54-2с-2020</t>
  </si>
  <si>
    <t>Напиток апельсиновый</t>
  </si>
  <si>
    <t>Запеканка из творога с рисом</t>
  </si>
  <si>
    <t>15/5</t>
  </si>
  <si>
    <t>Яблочное пюре</t>
  </si>
  <si>
    <t xml:space="preserve">Салат из свежих огурцов с  маслом растительным </t>
  </si>
  <si>
    <t>19/1</t>
  </si>
  <si>
    <t>Суп картофельный с бобовыми</t>
  </si>
  <si>
    <t>16/2</t>
  </si>
  <si>
    <t>Салат из моркови с изюмом и растительным маслом</t>
  </si>
  <si>
    <t>18/1</t>
  </si>
  <si>
    <t>Суп-лапша на курином бульоне</t>
  </si>
  <si>
    <t>22/2</t>
  </si>
  <si>
    <t xml:space="preserve">Жаркое по-домашнему </t>
  </si>
  <si>
    <t>Бутерброд с маслом и повидлом</t>
  </si>
  <si>
    <t xml:space="preserve">МАОУ СОШ № 20 </t>
  </si>
  <si>
    <t>Банан</t>
  </si>
  <si>
    <t>Яблоко</t>
  </si>
  <si>
    <t>Директор</t>
  </si>
  <si>
    <t>Новгородцева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</si>
</sst>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3" fillId="0" borderId="0"/>
  </cellStyleXfs>
  <cellXfs count="8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2" fontId="3" fillId="2" borderId="17" xfId="0" applyNumberFormat="1" applyFont="1" applyFill="1" applyBorder="1" applyAlignment="1" applyProtection="1">
      <alignment horizontal="center" vertical="top" wrapText="1"/>
      <protection locked="0"/>
    </xf>
    <xf numFmtId="2" fontId="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3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3" fillId="2" borderId="17" xfId="0" applyNumberFormat="1" applyFont="1" applyFill="1" applyBorder="1" applyAlignment="1" applyProtection="1">
      <alignment horizontal="center" vertical="top" wrapText="1"/>
      <protection locked="0"/>
    </xf>
    <xf numFmtId="2" fontId="3" fillId="0" borderId="2" xfId="0" applyNumberFormat="1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horizontal="center" vertical="top" wrapText="1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tabSelected="1" workbookViewId="0">
      <pane xSplit="4" ySplit="5" topLeftCell="E123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2.109375" style="2" bestFit="1" customWidth="1"/>
    <col min="12" max="16384" width="9.109375" style="2"/>
  </cols>
  <sheetData>
    <row r="1" spans="1:12" ht="14.4" x14ac:dyDescent="0.3">
      <c r="A1" s="1" t="s">
        <v>7</v>
      </c>
      <c r="C1" s="81" t="s">
        <v>150</v>
      </c>
      <c r="D1" s="82"/>
      <c r="E1" s="82"/>
      <c r="F1" s="12" t="s">
        <v>16</v>
      </c>
      <c r="G1" s="2" t="s">
        <v>17</v>
      </c>
      <c r="H1" s="83" t="s">
        <v>153</v>
      </c>
      <c r="I1" s="83"/>
      <c r="J1" s="83"/>
      <c r="K1" s="83"/>
    </row>
    <row r="2" spans="1:12" ht="17.399999999999999" x14ac:dyDescent="0.25">
      <c r="A2" s="35" t="s">
        <v>6</v>
      </c>
      <c r="C2" s="2"/>
      <c r="G2" s="2" t="s">
        <v>18</v>
      </c>
      <c r="H2" s="83" t="s">
        <v>154</v>
      </c>
      <c r="I2" s="83"/>
      <c r="J2" s="83"/>
      <c r="K2" s="8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45</v>
      </c>
      <c r="F6" s="68">
        <v>90</v>
      </c>
      <c r="G6" s="40">
        <v>14.41</v>
      </c>
      <c r="H6" s="40">
        <v>18.510000000000002</v>
      </c>
      <c r="I6" s="40">
        <v>13.36</v>
      </c>
      <c r="J6" s="53">
        <v>277.20335314285717</v>
      </c>
      <c r="K6" s="41"/>
      <c r="L6" s="40">
        <v>45.2</v>
      </c>
    </row>
    <row r="7" spans="1:12" ht="14.4" x14ac:dyDescent="0.3">
      <c r="A7" s="23"/>
      <c r="B7" s="15"/>
      <c r="C7" s="11"/>
      <c r="D7" s="6" t="s">
        <v>29</v>
      </c>
      <c r="E7" s="42" t="s">
        <v>43</v>
      </c>
      <c r="F7" s="69">
        <v>170</v>
      </c>
      <c r="G7" s="43">
        <v>9.41</v>
      </c>
      <c r="H7" s="43">
        <v>6.3</v>
      </c>
      <c r="I7" s="43">
        <v>45.56</v>
      </c>
      <c r="J7" s="51">
        <v>264.97312026666651</v>
      </c>
      <c r="K7" s="44" t="s">
        <v>44</v>
      </c>
      <c r="L7" s="43">
        <v>14</v>
      </c>
    </row>
    <row r="8" spans="1:12" ht="14.4" x14ac:dyDescent="0.3">
      <c r="A8" s="23"/>
      <c r="B8" s="15"/>
      <c r="C8" s="11"/>
      <c r="D8" s="7" t="s">
        <v>22</v>
      </c>
      <c r="E8" s="42" t="s">
        <v>39</v>
      </c>
      <c r="F8" s="43">
        <v>200</v>
      </c>
      <c r="G8" s="51">
        <v>0.12</v>
      </c>
      <c r="H8" s="51">
        <v>0.02</v>
      </c>
      <c r="I8" s="51">
        <v>9.83</v>
      </c>
      <c r="J8" s="51">
        <v>38.659836097560984</v>
      </c>
      <c r="K8" s="52" t="s">
        <v>40</v>
      </c>
      <c r="L8" s="43">
        <v>3.07</v>
      </c>
    </row>
    <row r="9" spans="1:12" ht="14.4" x14ac:dyDescent="0.3">
      <c r="A9" s="23"/>
      <c r="B9" s="15"/>
      <c r="C9" s="11"/>
      <c r="D9" s="7" t="s">
        <v>31</v>
      </c>
      <c r="E9" s="42" t="s">
        <v>41</v>
      </c>
      <c r="F9" s="69">
        <v>25</v>
      </c>
      <c r="G9" s="51">
        <v>1.65</v>
      </c>
      <c r="H9" s="51">
        <v>0.16</v>
      </c>
      <c r="I9" s="51">
        <v>11.73</v>
      </c>
      <c r="J9" s="51">
        <v>55.975249999999996</v>
      </c>
      <c r="K9" s="52"/>
      <c r="L9" s="43">
        <v>1.1399999999999999</v>
      </c>
    </row>
    <row r="10" spans="1:12" ht="14.4" x14ac:dyDescent="0.3">
      <c r="A10" s="23"/>
      <c r="B10" s="15"/>
      <c r="C10" s="11"/>
      <c r="D10" s="7" t="s">
        <v>32</v>
      </c>
      <c r="E10" s="42" t="s">
        <v>42</v>
      </c>
      <c r="F10" s="69">
        <v>25</v>
      </c>
      <c r="G10" s="51">
        <v>1.65</v>
      </c>
      <c r="H10" s="51">
        <v>0.3</v>
      </c>
      <c r="I10" s="51">
        <v>10.43</v>
      </c>
      <c r="J10" s="51">
        <v>48.344999999999999</v>
      </c>
      <c r="K10" s="52"/>
      <c r="L10" s="43">
        <v>1.08</v>
      </c>
    </row>
    <row r="11" spans="1:12" ht="14.4" x14ac:dyDescent="0.3">
      <c r="A11" s="23"/>
      <c r="B11" s="15"/>
      <c r="C11" s="11"/>
      <c r="D11" s="7" t="s">
        <v>24</v>
      </c>
      <c r="E11" s="42" t="s">
        <v>151</v>
      </c>
      <c r="F11" s="69">
        <v>200</v>
      </c>
      <c r="G11" s="51">
        <v>3</v>
      </c>
      <c r="H11" s="51">
        <v>1</v>
      </c>
      <c r="I11" s="51">
        <v>45.4</v>
      </c>
      <c r="J11" s="51">
        <v>191.00000000000003</v>
      </c>
      <c r="K11" s="52"/>
      <c r="L11" s="43">
        <v>22.51</v>
      </c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3"/>
      <c r="B13" s="15"/>
      <c r="C13" s="11"/>
      <c r="D13" s="6"/>
      <c r="E13" s="42"/>
      <c r="F13" s="43"/>
      <c r="G13" s="43"/>
      <c r="H13" s="43"/>
      <c r="I13" s="43"/>
      <c r="J13" s="43"/>
      <c r="K13" s="44"/>
      <c r="L13" s="43"/>
    </row>
    <row r="14" spans="1:12" ht="14.4" x14ac:dyDescent="0.3">
      <c r="A14" s="24"/>
      <c r="B14" s="17"/>
      <c r="C14" s="8"/>
      <c r="D14" s="18" t="s">
        <v>33</v>
      </c>
      <c r="E14" s="9"/>
      <c r="F14" s="19">
        <f>SUM(F6:F13)</f>
        <v>710</v>
      </c>
      <c r="G14" s="19">
        <f t="shared" ref="G14:J14" si="0">SUM(G6:G13)</f>
        <v>30.24</v>
      </c>
      <c r="H14" s="19">
        <f t="shared" si="0"/>
        <v>26.290000000000003</v>
      </c>
      <c r="I14" s="19">
        <f t="shared" si="0"/>
        <v>136.31</v>
      </c>
      <c r="J14" s="19">
        <f t="shared" si="0"/>
        <v>876.15655950708458</v>
      </c>
      <c r="K14" s="25"/>
      <c r="L14" s="73">
        <f>SUM(L6:L13)</f>
        <v>87.000000000000014</v>
      </c>
    </row>
    <row r="15" spans="1:12" ht="14.4" x14ac:dyDescent="0.3">
      <c r="A15" s="26">
        <f>A6</f>
        <v>1</v>
      </c>
      <c r="B15" s="13">
        <f>B6</f>
        <v>1</v>
      </c>
      <c r="C15" s="10" t="s">
        <v>25</v>
      </c>
      <c r="D15" s="7" t="s">
        <v>26</v>
      </c>
      <c r="E15" s="42" t="s">
        <v>46</v>
      </c>
      <c r="F15" s="69">
        <v>60</v>
      </c>
      <c r="G15" s="43">
        <v>0.87</v>
      </c>
      <c r="H15" s="43">
        <v>5.33</v>
      </c>
      <c r="I15" s="43">
        <v>5.1100000000000003</v>
      </c>
      <c r="J15" s="51">
        <v>68.712640800000003</v>
      </c>
      <c r="K15" s="54" t="s">
        <v>47</v>
      </c>
      <c r="L15" s="43">
        <v>5.36</v>
      </c>
    </row>
    <row r="16" spans="1:12" ht="14.4" x14ac:dyDescent="0.3">
      <c r="A16" s="23"/>
      <c r="B16" s="15"/>
      <c r="C16" s="11"/>
      <c r="D16" s="7" t="s">
        <v>27</v>
      </c>
      <c r="E16" s="42" t="s">
        <v>54</v>
      </c>
      <c r="F16" s="69">
        <v>200</v>
      </c>
      <c r="G16" s="43">
        <v>2.82</v>
      </c>
      <c r="H16" s="43">
        <v>2.48</v>
      </c>
      <c r="I16" s="43">
        <v>10.94</v>
      </c>
      <c r="J16" s="51">
        <v>76.326824489795939</v>
      </c>
      <c r="K16" s="44"/>
      <c r="L16" s="43">
        <v>25.77</v>
      </c>
    </row>
    <row r="17" spans="1:12" ht="14.4" x14ac:dyDescent="0.3">
      <c r="A17" s="23"/>
      <c r="B17" s="15"/>
      <c r="C17" s="11"/>
      <c r="D17" s="7" t="s">
        <v>28</v>
      </c>
      <c r="E17" s="42" t="s">
        <v>50</v>
      </c>
      <c r="F17" s="69">
        <v>200</v>
      </c>
      <c r="G17" s="43">
        <v>18.32</v>
      </c>
      <c r="H17" s="43">
        <v>14.87</v>
      </c>
      <c r="I17" s="43">
        <v>38.33</v>
      </c>
      <c r="J17" s="43">
        <v>359.34023999999999</v>
      </c>
      <c r="K17" s="44" t="s">
        <v>51</v>
      </c>
      <c r="L17" s="43">
        <v>62.51</v>
      </c>
    </row>
    <row r="18" spans="1:12" ht="14.4" x14ac:dyDescent="0.3">
      <c r="A18" s="23"/>
      <c r="B18" s="15"/>
      <c r="C18" s="11"/>
      <c r="D18" s="7" t="s">
        <v>29</v>
      </c>
      <c r="E18" s="42"/>
      <c r="F18" s="69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30</v>
      </c>
      <c r="E19" s="42" t="s">
        <v>48</v>
      </c>
      <c r="F19" s="69">
        <v>200</v>
      </c>
      <c r="G19" s="43">
        <v>0.24</v>
      </c>
      <c r="H19" s="43">
        <v>0.1</v>
      </c>
      <c r="I19" s="43">
        <v>14.6</v>
      </c>
      <c r="J19" s="51">
        <v>55.735010000000003</v>
      </c>
      <c r="K19" s="44" t="s">
        <v>49</v>
      </c>
      <c r="L19" s="43">
        <v>9.27</v>
      </c>
    </row>
    <row r="20" spans="1:12" ht="14.4" x14ac:dyDescent="0.3">
      <c r="A20" s="23"/>
      <c r="B20" s="15"/>
      <c r="C20" s="11"/>
      <c r="D20" s="7" t="s">
        <v>32</v>
      </c>
      <c r="E20" s="42" t="s">
        <v>42</v>
      </c>
      <c r="F20" s="69">
        <v>25</v>
      </c>
      <c r="G20" s="43">
        <v>1.65</v>
      </c>
      <c r="H20" s="43">
        <v>0.3</v>
      </c>
      <c r="I20" s="43">
        <v>10.43</v>
      </c>
      <c r="J20" s="51">
        <v>48.344999999999999</v>
      </c>
      <c r="K20" s="44"/>
      <c r="L20" s="43">
        <v>1.08</v>
      </c>
    </row>
    <row r="21" spans="1:12" ht="14.4" x14ac:dyDescent="0.3">
      <c r="A21" s="23"/>
      <c r="B21" s="15"/>
      <c r="C21" s="11"/>
      <c r="D21" s="6"/>
      <c r="E21" s="42" t="s">
        <v>52</v>
      </c>
      <c r="F21" s="69">
        <v>40</v>
      </c>
      <c r="G21" s="43">
        <v>3.18</v>
      </c>
      <c r="H21" s="43">
        <v>4.49</v>
      </c>
      <c r="I21" s="43">
        <v>22.22</v>
      </c>
      <c r="J21" s="51">
        <v>140.91938640000001</v>
      </c>
      <c r="K21" s="44" t="s">
        <v>53</v>
      </c>
      <c r="L21" s="43">
        <v>7.66</v>
      </c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SUM(F15:F22)</f>
        <v>725</v>
      </c>
      <c r="G23" s="19">
        <f>SUM(G15:G22)</f>
        <v>27.08</v>
      </c>
      <c r="H23" s="19">
        <f>SUM(H15:H22)</f>
        <v>27.57</v>
      </c>
      <c r="I23" s="19">
        <f>SUM(I15:I22)</f>
        <v>101.63</v>
      </c>
      <c r="J23" s="19">
        <f>SUM(J15:J22)</f>
        <v>749.37910168979602</v>
      </c>
      <c r="K23" s="25"/>
      <c r="L23" s="19">
        <f>SUM(L15:L22)</f>
        <v>111.64999999999999</v>
      </c>
    </row>
    <row r="24" spans="1:12" ht="14.4" x14ac:dyDescent="0.25">
      <c r="A24" s="29">
        <f>A6</f>
        <v>1</v>
      </c>
      <c r="B24" s="30">
        <f>B6</f>
        <v>1</v>
      </c>
      <c r="C24" s="78" t="s">
        <v>4</v>
      </c>
      <c r="D24" s="79"/>
      <c r="E24" s="31"/>
      <c r="F24" s="32">
        <f>F14+F23</f>
        <v>1435</v>
      </c>
      <c r="G24" s="32">
        <f>G14+G23</f>
        <v>57.319999999999993</v>
      </c>
      <c r="H24" s="32">
        <f>H14+H23</f>
        <v>53.86</v>
      </c>
      <c r="I24" s="32">
        <f>I14+I23</f>
        <v>237.94</v>
      </c>
      <c r="J24" s="32">
        <f>J14+J23</f>
        <v>1625.5356611968805</v>
      </c>
      <c r="K24" s="32"/>
      <c r="L24" s="32">
        <f>L14+L23</f>
        <v>198.65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57</v>
      </c>
      <c r="F25" s="68">
        <v>90</v>
      </c>
      <c r="G25" s="40">
        <v>13.35</v>
      </c>
      <c r="H25" s="40">
        <v>11.19</v>
      </c>
      <c r="I25" s="40">
        <v>8.36</v>
      </c>
      <c r="J25" s="40">
        <v>187.82568900000001</v>
      </c>
      <c r="K25" s="41" t="s">
        <v>58</v>
      </c>
      <c r="L25" s="40">
        <v>53.81</v>
      </c>
    </row>
    <row r="26" spans="1:12" ht="14.4" x14ac:dyDescent="0.3">
      <c r="A26" s="14"/>
      <c r="B26" s="15"/>
      <c r="C26" s="11"/>
      <c r="D26" s="8"/>
      <c r="E26" s="42" t="s">
        <v>61</v>
      </c>
      <c r="F26" s="69">
        <v>20</v>
      </c>
      <c r="G26" s="43">
        <v>0.24</v>
      </c>
      <c r="H26" s="43">
        <v>1.46</v>
      </c>
      <c r="I26" s="43">
        <v>0.87</v>
      </c>
      <c r="J26" s="43">
        <v>17.618817</v>
      </c>
      <c r="K26" s="44" t="s">
        <v>62</v>
      </c>
      <c r="L26" s="43">
        <v>2.97</v>
      </c>
    </row>
    <row r="27" spans="1:12" ht="14.4" x14ac:dyDescent="0.3">
      <c r="A27" s="14"/>
      <c r="B27" s="15"/>
      <c r="C27" s="11"/>
      <c r="D27" s="7" t="s">
        <v>29</v>
      </c>
      <c r="E27" s="42" t="s">
        <v>59</v>
      </c>
      <c r="F27" s="69">
        <v>150</v>
      </c>
      <c r="G27" s="43">
        <v>3.33</v>
      </c>
      <c r="H27" s="43">
        <v>3.85</v>
      </c>
      <c r="I27" s="43">
        <v>20.27</v>
      </c>
      <c r="J27" s="43">
        <v>127.80811349999999</v>
      </c>
      <c r="K27" s="44" t="s">
        <v>60</v>
      </c>
      <c r="L27" s="43">
        <v>23</v>
      </c>
    </row>
    <row r="28" spans="1:12" ht="14.4" x14ac:dyDescent="0.3">
      <c r="A28" s="14"/>
      <c r="B28" s="15"/>
      <c r="C28" s="11"/>
      <c r="D28" s="7" t="s">
        <v>22</v>
      </c>
      <c r="E28" s="42" t="s">
        <v>55</v>
      </c>
      <c r="F28" s="69">
        <v>200</v>
      </c>
      <c r="G28" s="43">
        <v>0.08</v>
      </c>
      <c r="H28" s="43">
        <v>0.02</v>
      </c>
      <c r="I28" s="43">
        <v>9.84</v>
      </c>
      <c r="J28" s="43">
        <v>37.802231999999989</v>
      </c>
      <c r="K28" s="44" t="s">
        <v>56</v>
      </c>
      <c r="L28" s="43">
        <v>5</v>
      </c>
    </row>
    <row r="29" spans="1:12" ht="14.4" x14ac:dyDescent="0.3">
      <c r="A29" s="14"/>
      <c r="B29" s="15"/>
      <c r="C29" s="11"/>
      <c r="D29" s="7" t="s">
        <v>31</v>
      </c>
      <c r="E29" s="42" t="s">
        <v>41</v>
      </c>
      <c r="F29" s="69">
        <v>25</v>
      </c>
      <c r="G29" s="43">
        <v>1.65</v>
      </c>
      <c r="H29" s="43">
        <v>0.16</v>
      </c>
      <c r="I29" s="43">
        <v>11.73</v>
      </c>
      <c r="J29" s="51">
        <v>55.975249999999996</v>
      </c>
      <c r="K29" s="44"/>
      <c r="L29" s="43">
        <v>1.1399999999999999</v>
      </c>
    </row>
    <row r="30" spans="1:12" ht="14.4" x14ac:dyDescent="0.3">
      <c r="A30" s="14"/>
      <c r="B30" s="15"/>
      <c r="C30" s="11"/>
      <c r="D30" s="7" t="s">
        <v>32</v>
      </c>
      <c r="E30" s="42" t="s">
        <v>42</v>
      </c>
      <c r="F30" s="69">
        <v>25</v>
      </c>
      <c r="G30" s="43">
        <v>1.65</v>
      </c>
      <c r="H30" s="43">
        <v>0.3</v>
      </c>
      <c r="I30" s="43">
        <v>10.43</v>
      </c>
      <c r="J30" s="43">
        <v>48.344999999999999</v>
      </c>
      <c r="K30" s="44"/>
      <c r="L30" s="43">
        <v>1.08</v>
      </c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>SUM(G25:G31)</f>
        <v>20.299999999999997</v>
      </c>
      <c r="H32" s="19">
        <f>SUM(H25:H31)</f>
        <v>16.98</v>
      </c>
      <c r="I32" s="19">
        <f>SUM(I25:I31)</f>
        <v>61.500000000000007</v>
      </c>
      <c r="J32" s="19">
        <f>SUM(J25:J31)</f>
        <v>475.37510150000003</v>
      </c>
      <c r="K32" s="25"/>
      <c r="L32" s="73">
        <f>SUM(L25:L31)</f>
        <v>87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63</v>
      </c>
      <c r="F33" s="69">
        <v>60</v>
      </c>
      <c r="G33" s="43">
        <v>0.47</v>
      </c>
      <c r="H33" s="43">
        <v>0.06</v>
      </c>
      <c r="I33" s="43">
        <v>2.06</v>
      </c>
      <c r="J33" s="43">
        <v>9.3668399999999998</v>
      </c>
      <c r="K33" s="44"/>
      <c r="L33" s="43">
        <v>8.4499999999999993</v>
      </c>
    </row>
    <row r="34" spans="1:12" ht="14.4" x14ac:dyDescent="0.3">
      <c r="A34" s="14"/>
      <c r="B34" s="15"/>
      <c r="C34" s="11"/>
      <c r="D34" s="7" t="s">
        <v>27</v>
      </c>
      <c r="E34" s="42" t="s">
        <v>64</v>
      </c>
      <c r="F34" s="69">
        <v>200</v>
      </c>
      <c r="G34" s="43">
        <v>1.47</v>
      </c>
      <c r="H34" s="43">
        <v>2.41</v>
      </c>
      <c r="I34" s="43">
        <v>7.42</v>
      </c>
      <c r="J34" s="43">
        <v>54.793917999999998</v>
      </c>
      <c r="K34" s="44" t="s">
        <v>65</v>
      </c>
      <c r="L34" s="43">
        <v>7.99</v>
      </c>
    </row>
    <row r="35" spans="1:12" ht="14.4" x14ac:dyDescent="0.3">
      <c r="A35" s="14"/>
      <c r="B35" s="15"/>
      <c r="C35" s="11"/>
      <c r="D35" s="7" t="s">
        <v>28</v>
      </c>
      <c r="E35" s="42" t="s">
        <v>66</v>
      </c>
      <c r="F35" s="69">
        <v>100</v>
      </c>
      <c r="G35" s="43">
        <v>14.19</v>
      </c>
      <c r="H35" s="43">
        <v>15.12</v>
      </c>
      <c r="I35" s="43">
        <v>7.23</v>
      </c>
      <c r="J35" s="43">
        <v>222.29262941176466</v>
      </c>
      <c r="K35" s="44" t="s">
        <v>67</v>
      </c>
      <c r="L35" s="43">
        <v>63.19</v>
      </c>
    </row>
    <row r="36" spans="1:12" ht="14.4" x14ac:dyDescent="0.3">
      <c r="A36" s="14"/>
      <c r="B36" s="15"/>
      <c r="C36" s="11"/>
      <c r="D36" s="7" t="s">
        <v>29</v>
      </c>
      <c r="E36" s="42" t="s">
        <v>43</v>
      </c>
      <c r="F36" s="69">
        <v>170</v>
      </c>
      <c r="G36" s="43">
        <v>9.41</v>
      </c>
      <c r="H36" s="43">
        <v>6.3</v>
      </c>
      <c r="I36" s="43">
        <v>45.56</v>
      </c>
      <c r="J36" s="43">
        <v>264.97312026666651</v>
      </c>
      <c r="K36" s="44" t="s">
        <v>44</v>
      </c>
      <c r="L36" s="43">
        <v>14</v>
      </c>
    </row>
    <row r="37" spans="1:12" ht="14.4" x14ac:dyDescent="0.3">
      <c r="A37" s="14"/>
      <c r="B37" s="15"/>
      <c r="C37" s="11"/>
      <c r="D37" s="7" t="s">
        <v>30</v>
      </c>
      <c r="E37" s="42" t="s">
        <v>68</v>
      </c>
      <c r="F37" s="69">
        <v>200</v>
      </c>
      <c r="G37" s="43">
        <v>1.02</v>
      </c>
      <c r="H37" s="43">
        <v>0.06</v>
      </c>
      <c r="I37" s="43">
        <v>23.18</v>
      </c>
      <c r="J37" s="43">
        <v>87.598919999999993</v>
      </c>
      <c r="K37" s="44" t="s">
        <v>69</v>
      </c>
      <c r="L37" s="43">
        <v>15.8</v>
      </c>
    </row>
    <row r="38" spans="1:12" ht="14.4" x14ac:dyDescent="0.3">
      <c r="A38" s="14"/>
      <c r="B38" s="15"/>
      <c r="C38" s="11"/>
      <c r="D38" s="7" t="s">
        <v>31</v>
      </c>
      <c r="E38" s="42" t="s">
        <v>41</v>
      </c>
      <c r="F38" s="69">
        <v>25</v>
      </c>
      <c r="G38" s="43">
        <v>1.65</v>
      </c>
      <c r="H38" s="43">
        <v>0.16</v>
      </c>
      <c r="I38" s="43">
        <v>11.73</v>
      </c>
      <c r="J38" s="43">
        <v>55.975249999999996</v>
      </c>
      <c r="K38" s="44"/>
      <c r="L38" s="43">
        <v>1.1399999999999999</v>
      </c>
    </row>
    <row r="39" spans="1:12" ht="14.4" x14ac:dyDescent="0.3">
      <c r="A39" s="14"/>
      <c r="B39" s="15"/>
      <c r="C39" s="11"/>
      <c r="D39" s="7" t="s">
        <v>32</v>
      </c>
      <c r="E39" s="42" t="s">
        <v>42</v>
      </c>
      <c r="F39" s="69">
        <v>25</v>
      </c>
      <c r="G39" s="43">
        <v>1.65</v>
      </c>
      <c r="H39" s="43">
        <v>0.3</v>
      </c>
      <c r="I39" s="43">
        <v>10.43</v>
      </c>
      <c r="J39" s="43">
        <v>48.344999999999999</v>
      </c>
      <c r="K39" s="44"/>
      <c r="L39" s="43">
        <v>1.08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">SUM(G33:G41)</f>
        <v>29.859999999999996</v>
      </c>
      <c r="H42" s="19">
        <f t="shared" ref="H42" si="2">SUM(H33:H41)</f>
        <v>24.41</v>
      </c>
      <c r="I42" s="19">
        <f t="shared" ref="I42" si="3">SUM(I33:I41)</f>
        <v>107.61000000000001</v>
      </c>
      <c r="J42" s="19">
        <f t="shared" ref="J42:L42" si="4">SUM(J33:J41)</f>
        <v>743.34567767843112</v>
      </c>
      <c r="K42" s="25"/>
      <c r="L42" s="19">
        <f t="shared" si="4"/>
        <v>111.64999999999999</v>
      </c>
    </row>
    <row r="43" spans="1:12" ht="15.75" customHeight="1" x14ac:dyDescent="0.25">
      <c r="A43" s="33">
        <f>A25</f>
        <v>1</v>
      </c>
      <c r="B43" s="33">
        <f>B25</f>
        <v>2</v>
      </c>
      <c r="C43" s="78" t="s">
        <v>4</v>
      </c>
      <c r="D43" s="79"/>
      <c r="E43" s="31"/>
      <c r="F43" s="32">
        <f>F32+F42</f>
        <v>1290</v>
      </c>
      <c r="G43" s="32">
        <f t="shared" ref="G43" si="5">G32+G42</f>
        <v>50.16</v>
      </c>
      <c r="H43" s="32">
        <f t="shared" ref="H43" si="6">H32+H42</f>
        <v>41.39</v>
      </c>
      <c r="I43" s="32">
        <f t="shared" ref="I43" si="7">I32+I42</f>
        <v>169.11</v>
      </c>
      <c r="J43" s="32">
        <f t="shared" ref="J43:L43" si="8">J32+J42</f>
        <v>1218.7207791784313</v>
      </c>
      <c r="K43" s="32"/>
      <c r="L43" s="32">
        <f t="shared" si="8"/>
        <v>198.64999999999998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70</v>
      </c>
      <c r="F44" s="68">
        <v>150</v>
      </c>
      <c r="G44" s="40">
        <v>19.93</v>
      </c>
      <c r="H44" s="40">
        <v>17.100000000000001</v>
      </c>
      <c r="I44" s="40">
        <v>17.98</v>
      </c>
      <c r="J44" s="40">
        <v>305.86112099999991</v>
      </c>
      <c r="K44" s="41" t="s">
        <v>71</v>
      </c>
      <c r="L44" s="40">
        <v>50</v>
      </c>
    </row>
    <row r="45" spans="1:12" ht="14.4" x14ac:dyDescent="0.3">
      <c r="A45" s="23"/>
      <c r="B45" s="15"/>
      <c r="C45" s="11"/>
      <c r="D45" s="7" t="s">
        <v>22</v>
      </c>
      <c r="E45" s="42" t="s">
        <v>72</v>
      </c>
      <c r="F45" s="69">
        <v>200</v>
      </c>
      <c r="G45" s="43">
        <v>3.64</v>
      </c>
      <c r="H45" s="43">
        <v>3.34</v>
      </c>
      <c r="I45" s="43">
        <v>24.1</v>
      </c>
      <c r="J45" s="43">
        <v>134.76724800000002</v>
      </c>
      <c r="K45" s="44" t="s">
        <v>73</v>
      </c>
      <c r="L45" s="43">
        <v>16.78</v>
      </c>
    </row>
    <row r="46" spans="1:12" ht="14.4" x14ac:dyDescent="0.3">
      <c r="A46" s="23"/>
      <c r="B46" s="15"/>
      <c r="C46" s="11"/>
      <c r="D46" s="7" t="s">
        <v>31</v>
      </c>
      <c r="E46" s="42" t="s">
        <v>41</v>
      </c>
      <c r="F46" s="69">
        <v>25</v>
      </c>
      <c r="G46" s="43">
        <v>1.65</v>
      </c>
      <c r="H46" s="43">
        <v>0.16</v>
      </c>
      <c r="I46" s="43">
        <v>11.73</v>
      </c>
      <c r="J46" s="43">
        <v>55.975249999999996</v>
      </c>
      <c r="K46" s="44"/>
      <c r="L46" s="43">
        <v>1.1399999999999999</v>
      </c>
    </row>
    <row r="47" spans="1:12" ht="14.4" x14ac:dyDescent="0.3">
      <c r="A47" s="23"/>
      <c r="B47" s="15"/>
      <c r="C47" s="11"/>
      <c r="D47" s="7" t="s">
        <v>32</v>
      </c>
      <c r="E47" s="42" t="s">
        <v>42</v>
      </c>
      <c r="F47" s="69">
        <v>25</v>
      </c>
      <c r="G47" s="43">
        <v>1.65</v>
      </c>
      <c r="H47" s="43">
        <v>0.3</v>
      </c>
      <c r="I47" s="43">
        <v>10.43</v>
      </c>
      <c r="J47" s="43">
        <v>48.344999999999999</v>
      </c>
      <c r="K47" s="44"/>
      <c r="L47" s="43">
        <v>1.08</v>
      </c>
    </row>
    <row r="48" spans="1:12" ht="14.4" x14ac:dyDescent="0.3">
      <c r="A48" s="23"/>
      <c r="B48" s="15"/>
      <c r="C48" s="11"/>
      <c r="D48" s="7" t="s">
        <v>24</v>
      </c>
      <c r="E48" s="42" t="s">
        <v>152</v>
      </c>
      <c r="F48" s="69">
        <v>150</v>
      </c>
      <c r="G48" s="43">
        <v>0.6</v>
      </c>
      <c r="H48" s="43">
        <v>0.6</v>
      </c>
      <c r="I48" s="43">
        <v>17.399999999999999</v>
      </c>
      <c r="J48" s="43">
        <v>73.02</v>
      </c>
      <c r="K48" s="44"/>
      <c r="L48" s="43">
        <v>18</v>
      </c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>SUM(G44:G50)</f>
        <v>27.47</v>
      </c>
      <c r="H51" s="19">
        <f>SUM(H44:H50)</f>
        <v>21.500000000000004</v>
      </c>
      <c r="I51" s="19">
        <f>SUM(I44:I50)</f>
        <v>81.640000000000015</v>
      </c>
      <c r="J51" s="19">
        <f>SUM(J44:J50)</f>
        <v>617.96861899999988</v>
      </c>
      <c r="K51" s="25"/>
      <c r="L51" s="73">
        <f>SUM(L44:L50)</f>
        <v>87</v>
      </c>
    </row>
    <row r="52" spans="1:12" ht="26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74</v>
      </c>
      <c r="F52" s="69">
        <v>60</v>
      </c>
      <c r="G52" s="43">
        <v>0.92</v>
      </c>
      <c r="H52" s="43">
        <v>3.58</v>
      </c>
      <c r="I52" s="43">
        <v>5.59</v>
      </c>
      <c r="J52" s="43">
        <v>55.615097999999996</v>
      </c>
      <c r="K52" s="44" t="s">
        <v>75</v>
      </c>
      <c r="L52" s="43">
        <v>4.78</v>
      </c>
    </row>
    <row r="53" spans="1:12" ht="14.4" x14ac:dyDescent="0.3">
      <c r="A53" s="23"/>
      <c r="B53" s="15"/>
      <c r="C53" s="11"/>
      <c r="D53" s="7" t="s">
        <v>27</v>
      </c>
      <c r="E53" s="42" t="s">
        <v>76</v>
      </c>
      <c r="F53" s="69">
        <v>200</v>
      </c>
      <c r="G53" s="43">
        <v>1.97</v>
      </c>
      <c r="H53" s="43">
        <v>4.34</v>
      </c>
      <c r="I53" s="43">
        <v>15.02</v>
      </c>
      <c r="J53" s="43">
        <v>104.93762</v>
      </c>
      <c r="K53" s="44" t="s">
        <v>77</v>
      </c>
      <c r="L53" s="51">
        <v>26</v>
      </c>
    </row>
    <row r="54" spans="1:12" ht="14.4" x14ac:dyDescent="0.3">
      <c r="A54" s="23"/>
      <c r="B54" s="15"/>
      <c r="C54" s="11"/>
      <c r="D54" s="7" t="s">
        <v>28</v>
      </c>
      <c r="E54" s="42" t="s">
        <v>80</v>
      </c>
      <c r="F54" s="43">
        <v>90</v>
      </c>
      <c r="G54" s="43">
        <v>14.02</v>
      </c>
      <c r="H54" s="43">
        <v>4.49</v>
      </c>
      <c r="I54" s="43">
        <v>2.84</v>
      </c>
      <c r="J54" s="43">
        <v>107.33162489999999</v>
      </c>
      <c r="K54" s="44"/>
      <c r="L54" s="43">
        <v>51.75</v>
      </c>
    </row>
    <row r="55" spans="1:12" ht="14.4" x14ac:dyDescent="0.3">
      <c r="A55" s="23"/>
      <c r="B55" s="15"/>
      <c r="C55" s="11"/>
      <c r="D55" s="7" t="s">
        <v>29</v>
      </c>
      <c r="E55" s="42" t="s">
        <v>78</v>
      </c>
      <c r="F55" s="69">
        <v>150</v>
      </c>
      <c r="G55" s="43">
        <v>2.5</v>
      </c>
      <c r="H55" s="43">
        <v>3.98</v>
      </c>
      <c r="I55" s="43">
        <v>17.350000000000001</v>
      </c>
      <c r="J55" s="43">
        <v>110.40025393499999</v>
      </c>
      <c r="K55" s="44" t="s">
        <v>79</v>
      </c>
      <c r="L55" s="43">
        <v>11.06</v>
      </c>
    </row>
    <row r="56" spans="1:12" ht="14.4" x14ac:dyDescent="0.3">
      <c r="A56" s="23"/>
      <c r="B56" s="15"/>
      <c r="C56" s="11"/>
      <c r="D56" s="7" t="s">
        <v>30</v>
      </c>
      <c r="E56" s="42" t="s">
        <v>81</v>
      </c>
      <c r="F56" s="69">
        <v>200</v>
      </c>
      <c r="G56" s="43">
        <v>1</v>
      </c>
      <c r="H56" s="43">
        <v>0.2</v>
      </c>
      <c r="I56" s="43">
        <v>20.6</v>
      </c>
      <c r="J56" s="43">
        <v>86.47999999999999</v>
      </c>
      <c r="K56" s="44"/>
      <c r="L56" s="43">
        <v>15.84</v>
      </c>
    </row>
    <row r="57" spans="1:12" ht="14.4" x14ac:dyDescent="0.3">
      <c r="A57" s="23"/>
      <c r="B57" s="15"/>
      <c r="C57" s="11"/>
      <c r="D57" s="7" t="s">
        <v>31</v>
      </c>
      <c r="E57" s="42" t="s">
        <v>41</v>
      </c>
      <c r="F57" s="69">
        <v>25</v>
      </c>
      <c r="G57" s="43">
        <v>1.65</v>
      </c>
      <c r="H57" s="43">
        <v>0.16</v>
      </c>
      <c r="I57" s="43">
        <v>11.73</v>
      </c>
      <c r="J57" s="43">
        <v>55.975249999999996</v>
      </c>
      <c r="K57" s="44"/>
      <c r="L57" s="43">
        <v>1.1399999999999999</v>
      </c>
    </row>
    <row r="58" spans="1:12" ht="14.4" x14ac:dyDescent="0.3">
      <c r="A58" s="23"/>
      <c r="B58" s="15"/>
      <c r="C58" s="11"/>
      <c r="D58" s="7" t="s">
        <v>32</v>
      </c>
      <c r="E58" s="42" t="s">
        <v>42</v>
      </c>
      <c r="F58" s="69">
        <v>25</v>
      </c>
      <c r="G58" s="43">
        <v>1.65</v>
      </c>
      <c r="H58" s="43">
        <v>0.3</v>
      </c>
      <c r="I58" s="43">
        <v>10.43</v>
      </c>
      <c r="J58" s="43">
        <v>48.344999999999999</v>
      </c>
      <c r="K58" s="44"/>
      <c r="L58" s="43">
        <v>1.08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750</v>
      </c>
      <c r="G61" s="19">
        <f t="shared" ref="G61" si="9">SUM(G52:G60)</f>
        <v>23.709999999999997</v>
      </c>
      <c r="H61" s="19">
        <f t="shared" ref="H61" si="10">SUM(H52:H60)</f>
        <v>17.05</v>
      </c>
      <c r="I61" s="19">
        <f t="shared" ref="I61" si="11">SUM(I52:I60)</f>
        <v>83.56</v>
      </c>
      <c r="J61" s="19">
        <f t="shared" ref="J61:L61" si="12">SUM(J52:J60)</f>
        <v>569.08484683500001</v>
      </c>
      <c r="K61" s="25"/>
      <c r="L61" s="19">
        <f t="shared" si="12"/>
        <v>111.65</v>
      </c>
    </row>
    <row r="62" spans="1:12" ht="15.75" customHeight="1" x14ac:dyDescent="0.25">
      <c r="A62" s="29">
        <f>A44</f>
        <v>1</v>
      </c>
      <c r="B62" s="30">
        <f>B44</f>
        <v>3</v>
      </c>
      <c r="C62" s="78" t="s">
        <v>4</v>
      </c>
      <c r="D62" s="79"/>
      <c r="E62" s="31"/>
      <c r="F62" s="32">
        <f>F51+F61</f>
        <v>1300</v>
      </c>
      <c r="G62" s="32">
        <f t="shared" ref="G62" si="13">G51+G61</f>
        <v>51.179999999999993</v>
      </c>
      <c r="H62" s="32">
        <f t="shared" ref="H62" si="14">H51+H61</f>
        <v>38.550000000000004</v>
      </c>
      <c r="I62" s="32">
        <f t="shared" ref="I62" si="15">I51+I61</f>
        <v>165.20000000000002</v>
      </c>
      <c r="J62" s="32">
        <f t="shared" ref="J62:L62" si="16">J51+J61</f>
        <v>1187.0534658349998</v>
      </c>
      <c r="K62" s="32"/>
      <c r="L62" s="32">
        <f t="shared" si="16"/>
        <v>198.65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82</v>
      </c>
      <c r="F63" s="68">
        <v>150</v>
      </c>
      <c r="G63" s="40">
        <v>14.59</v>
      </c>
      <c r="H63" s="40">
        <v>15.9</v>
      </c>
      <c r="I63" s="40">
        <v>2.54</v>
      </c>
      <c r="J63" s="40">
        <v>211.22885099999999</v>
      </c>
      <c r="K63" s="41" t="s">
        <v>83</v>
      </c>
      <c r="L63" s="40">
        <v>31.88</v>
      </c>
    </row>
    <row r="64" spans="1:12" ht="14.4" x14ac:dyDescent="0.3">
      <c r="A64" s="23"/>
      <c r="B64" s="15"/>
      <c r="C64" s="11"/>
      <c r="D64" s="8"/>
      <c r="E64" s="42" t="s">
        <v>114</v>
      </c>
      <c r="F64" s="69">
        <v>40</v>
      </c>
      <c r="G64" s="43">
        <v>6.36</v>
      </c>
      <c r="H64" s="43">
        <v>5.07</v>
      </c>
      <c r="I64" s="43">
        <v>9.3800000000000008</v>
      </c>
      <c r="J64" s="43">
        <v>110.51581968721251</v>
      </c>
      <c r="K64" s="44"/>
      <c r="L64" s="43">
        <v>18.190000000000001</v>
      </c>
    </row>
    <row r="65" spans="1:12" ht="14.4" x14ac:dyDescent="0.3">
      <c r="A65" s="23"/>
      <c r="B65" s="15"/>
      <c r="C65" s="11"/>
      <c r="D65" s="7" t="s">
        <v>22</v>
      </c>
      <c r="E65" s="42" t="s">
        <v>84</v>
      </c>
      <c r="F65" s="69">
        <v>200</v>
      </c>
      <c r="G65" s="43">
        <v>2.92</v>
      </c>
      <c r="H65" s="43">
        <v>3.16</v>
      </c>
      <c r="I65" s="43">
        <v>14.44</v>
      </c>
      <c r="J65" s="43">
        <v>95.197032000000007</v>
      </c>
      <c r="K65" s="44" t="s">
        <v>85</v>
      </c>
      <c r="L65" s="43">
        <v>14.71</v>
      </c>
    </row>
    <row r="66" spans="1:12" ht="14.4" x14ac:dyDescent="0.3">
      <c r="A66" s="23"/>
      <c r="B66" s="15"/>
      <c r="C66" s="11"/>
      <c r="D66" s="7" t="s">
        <v>31</v>
      </c>
      <c r="E66" s="42" t="s">
        <v>41</v>
      </c>
      <c r="F66" s="69">
        <v>25</v>
      </c>
      <c r="G66" s="43">
        <v>1.65</v>
      </c>
      <c r="H66" s="43">
        <v>0.16</v>
      </c>
      <c r="I66" s="43">
        <v>11.73</v>
      </c>
      <c r="J66" s="43">
        <v>55.975249999999996</v>
      </c>
      <c r="K66" s="44"/>
      <c r="L66" s="43">
        <v>1.1399999999999999</v>
      </c>
    </row>
    <row r="67" spans="1:12" ht="14.4" x14ac:dyDescent="0.3">
      <c r="A67" s="23"/>
      <c r="B67" s="15"/>
      <c r="C67" s="11"/>
      <c r="D67" s="7" t="s">
        <v>32</v>
      </c>
      <c r="E67" s="42" t="s">
        <v>42</v>
      </c>
      <c r="F67" s="69">
        <v>25</v>
      </c>
      <c r="G67" s="43">
        <v>1.65</v>
      </c>
      <c r="H67" s="43">
        <v>0.3</v>
      </c>
      <c r="I67" s="43">
        <v>10.43</v>
      </c>
      <c r="J67" s="43">
        <v>48.344999999999999</v>
      </c>
      <c r="K67" s="44"/>
      <c r="L67" s="43">
        <v>1.08</v>
      </c>
    </row>
    <row r="68" spans="1:12" ht="14.4" x14ac:dyDescent="0.3">
      <c r="A68" s="23"/>
      <c r="B68" s="15"/>
      <c r="C68" s="11"/>
      <c r="D68" s="7" t="s">
        <v>24</v>
      </c>
      <c r="E68" s="42" t="s">
        <v>151</v>
      </c>
      <c r="F68" s="69">
        <v>200</v>
      </c>
      <c r="G68" s="43">
        <v>3</v>
      </c>
      <c r="H68" s="43">
        <v>1</v>
      </c>
      <c r="I68" s="43">
        <v>45.4</v>
      </c>
      <c r="J68" s="43">
        <v>191.00000000000003</v>
      </c>
      <c r="K68" s="44"/>
      <c r="L68" s="43">
        <v>20</v>
      </c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3"/>
      <c r="B70" s="15"/>
      <c r="C70" s="11"/>
      <c r="D70" s="6"/>
      <c r="E70" s="42"/>
      <c r="F70" s="43"/>
      <c r="G70" s="43"/>
      <c r="H70" s="43"/>
      <c r="I70" s="43"/>
      <c r="J70" s="43"/>
      <c r="K70" s="44"/>
      <c r="L70" s="43"/>
    </row>
    <row r="71" spans="1:12" ht="14.4" x14ac:dyDescent="0.3">
      <c r="A71" s="24"/>
      <c r="B71" s="17"/>
      <c r="C71" s="8"/>
      <c r="D71" s="18" t="s">
        <v>33</v>
      </c>
      <c r="E71" s="9"/>
      <c r="F71" s="19">
        <f>SUM(F63:F70)</f>
        <v>640</v>
      </c>
      <c r="G71" s="19">
        <f>SUM(G63:G70)</f>
        <v>30.169999999999995</v>
      </c>
      <c r="H71" s="19">
        <f>SUM(H63:H70)</f>
        <v>25.59</v>
      </c>
      <c r="I71" s="19">
        <f>SUM(I63:I70)</f>
        <v>93.92</v>
      </c>
      <c r="J71" s="19">
        <f>SUM(J63:J70)</f>
        <v>712.26195268721256</v>
      </c>
      <c r="K71" s="25"/>
      <c r="L71" s="74">
        <f>SUM(L63:L70)</f>
        <v>87</v>
      </c>
    </row>
    <row r="72" spans="1:12" ht="14.4" x14ac:dyDescent="0.3">
      <c r="A72" s="26">
        <f>A63</f>
        <v>1</v>
      </c>
      <c r="B72" s="13">
        <f>B63</f>
        <v>4</v>
      </c>
      <c r="C72" s="10" t="s">
        <v>25</v>
      </c>
      <c r="D72" s="7" t="s">
        <v>26</v>
      </c>
      <c r="E72" s="42" t="s">
        <v>86</v>
      </c>
      <c r="F72" s="69">
        <v>60</v>
      </c>
      <c r="G72" s="43">
        <v>0.65</v>
      </c>
      <c r="H72" s="43">
        <v>0.12</v>
      </c>
      <c r="I72" s="43">
        <v>3.06</v>
      </c>
      <c r="J72" s="43">
        <v>15.246840000000001</v>
      </c>
      <c r="K72" s="44"/>
      <c r="L72" s="43">
        <v>8.7200000000000006</v>
      </c>
    </row>
    <row r="73" spans="1:12" ht="14.4" x14ac:dyDescent="0.3">
      <c r="A73" s="23"/>
      <c r="B73" s="15"/>
      <c r="C73" s="11"/>
      <c r="D73" s="7" t="s">
        <v>27</v>
      </c>
      <c r="E73" s="42" t="s">
        <v>87</v>
      </c>
      <c r="F73" s="69">
        <v>200</v>
      </c>
      <c r="G73" s="43">
        <v>2.57</v>
      </c>
      <c r="H73" s="43">
        <v>3.97</v>
      </c>
      <c r="I73" s="43">
        <v>11.53</v>
      </c>
      <c r="J73" s="43">
        <v>88.889720000000011</v>
      </c>
      <c r="K73" s="44" t="s">
        <v>88</v>
      </c>
      <c r="L73" s="43">
        <v>23.47</v>
      </c>
    </row>
    <row r="74" spans="1:12" ht="14.4" x14ac:dyDescent="0.3">
      <c r="A74" s="23"/>
      <c r="B74" s="15"/>
      <c r="C74" s="11"/>
      <c r="D74" s="7" t="s">
        <v>28</v>
      </c>
      <c r="E74" s="42" t="s">
        <v>89</v>
      </c>
      <c r="F74" s="69">
        <v>90</v>
      </c>
      <c r="G74" s="43">
        <v>12.35</v>
      </c>
      <c r="H74" s="43">
        <v>1.8</v>
      </c>
      <c r="I74" s="43">
        <v>7.22</v>
      </c>
      <c r="J74" s="43">
        <v>94.818374999999989</v>
      </c>
      <c r="K74" s="44" t="s">
        <v>90</v>
      </c>
      <c r="L74" s="43">
        <v>44.32</v>
      </c>
    </row>
    <row r="75" spans="1:12" ht="14.4" x14ac:dyDescent="0.3">
      <c r="A75" s="23"/>
      <c r="B75" s="15"/>
      <c r="C75" s="11"/>
      <c r="D75" s="7" t="s">
        <v>29</v>
      </c>
      <c r="E75" s="42" t="s">
        <v>91</v>
      </c>
      <c r="F75" s="69">
        <v>150</v>
      </c>
      <c r="G75" s="43">
        <v>2.89</v>
      </c>
      <c r="H75" s="43">
        <v>3.29</v>
      </c>
      <c r="I75" s="43">
        <v>23.87</v>
      </c>
      <c r="J75" s="43">
        <v>135.48781500000001</v>
      </c>
      <c r="K75" s="44" t="s">
        <v>92</v>
      </c>
      <c r="L75" s="43">
        <v>14.78</v>
      </c>
    </row>
    <row r="76" spans="1:12" ht="14.4" x14ac:dyDescent="0.3">
      <c r="A76" s="23"/>
      <c r="B76" s="15"/>
      <c r="C76" s="11"/>
      <c r="D76" s="7" t="s">
        <v>30</v>
      </c>
      <c r="E76" s="42" t="s">
        <v>93</v>
      </c>
      <c r="F76" s="69">
        <v>200</v>
      </c>
      <c r="G76" s="43">
        <v>0.35</v>
      </c>
      <c r="H76" s="43">
        <v>0.35</v>
      </c>
      <c r="I76" s="43">
        <v>19.940000000000001</v>
      </c>
      <c r="J76" s="43">
        <v>79.958719999999985</v>
      </c>
      <c r="K76" s="44" t="s">
        <v>94</v>
      </c>
      <c r="L76" s="43">
        <v>18.14</v>
      </c>
    </row>
    <row r="77" spans="1:12" ht="14.4" x14ac:dyDescent="0.3">
      <c r="A77" s="23"/>
      <c r="B77" s="15"/>
      <c r="C77" s="11"/>
      <c r="D77" s="7" t="s">
        <v>31</v>
      </c>
      <c r="E77" s="42" t="s">
        <v>41</v>
      </c>
      <c r="F77" s="69">
        <v>25</v>
      </c>
      <c r="G77" s="43">
        <v>1.65</v>
      </c>
      <c r="H77" s="43">
        <v>0.16</v>
      </c>
      <c r="I77" s="43">
        <v>11.73</v>
      </c>
      <c r="J77" s="43">
        <v>55.975249999999996</v>
      </c>
      <c r="K77" s="44"/>
      <c r="L77" s="43">
        <v>1.1399999999999999</v>
      </c>
    </row>
    <row r="78" spans="1:12" ht="14.4" x14ac:dyDescent="0.3">
      <c r="A78" s="23"/>
      <c r="B78" s="15"/>
      <c r="C78" s="11"/>
      <c r="D78" s="7" t="s">
        <v>32</v>
      </c>
      <c r="E78" s="42" t="s">
        <v>42</v>
      </c>
      <c r="F78" s="69">
        <v>25</v>
      </c>
      <c r="G78" s="43">
        <v>1.65</v>
      </c>
      <c r="H78" s="43">
        <v>0.3</v>
      </c>
      <c r="I78" s="43">
        <v>10.43</v>
      </c>
      <c r="J78" s="43">
        <v>48.344999999999999</v>
      </c>
      <c r="K78" s="44"/>
      <c r="L78" s="43">
        <v>1.08</v>
      </c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3"/>
      <c r="B80" s="15"/>
      <c r="C80" s="11"/>
      <c r="D80" s="6"/>
      <c r="E80" s="42"/>
      <c r="F80" s="43"/>
      <c r="G80" s="43"/>
      <c r="H80" s="43"/>
      <c r="I80" s="43"/>
      <c r="J80" s="43"/>
      <c r="K80" s="44"/>
      <c r="L80" s="43"/>
    </row>
    <row r="81" spans="1:12" ht="14.4" x14ac:dyDescent="0.3">
      <c r="A81" s="24"/>
      <c r="B81" s="17"/>
      <c r="C81" s="8"/>
      <c r="D81" s="18" t="s">
        <v>33</v>
      </c>
      <c r="E81" s="9"/>
      <c r="F81" s="19">
        <f>SUM(F72:F80)</f>
        <v>750</v>
      </c>
      <c r="G81" s="19">
        <f t="shared" ref="G81" si="17">SUM(G72:G80)</f>
        <v>22.11</v>
      </c>
      <c r="H81" s="19">
        <f t="shared" ref="H81" si="18">SUM(H72:H80)</f>
        <v>9.99</v>
      </c>
      <c r="I81" s="19">
        <f t="shared" ref="I81" si="19">SUM(I72:I80)</f>
        <v>87.78</v>
      </c>
      <c r="J81" s="19">
        <f t="shared" ref="J81:L81" si="20">SUM(J72:J80)</f>
        <v>518.72172</v>
      </c>
      <c r="K81" s="25"/>
      <c r="L81" s="19">
        <f t="shared" si="20"/>
        <v>111.64999999999999</v>
      </c>
    </row>
    <row r="82" spans="1:12" ht="15.75" customHeight="1" x14ac:dyDescent="0.25">
      <c r="A82" s="29">
        <f>A63</f>
        <v>1</v>
      </c>
      <c r="B82" s="30">
        <f>B63</f>
        <v>4</v>
      </c>
      <c r="C82" s="78" t="s">
        <v>4</v>
      </c>
      <c r="D82" s="79"/>
      <c r="E82" s="31"/>
      <c r="F82" s="32">
        <f>F71+F81</f>
        <v>1390</v>
      </c>
      <c r="G82" s="32">
        <f t="shared" ref="G82" si="21">G71+G81</f>
        <v>52.279999999999994</v>
      </c>
      <c r="H82" s="32">
        <f t="shared" ref="H82" si="22">H71+H81</f>
        <v>35.58</v>
      </c>
      <c r="I82" s="32">
        <f t="shared" ref="I82" si="23">I71+I81</f>
        <v>181.7</v>
      </c>
      <c r="J82" s="32">
        <f t="shared" ref="J82:L82" si="24">J71+J81</f>
        <v>1230.9836726872127</v>
      </c>
      <c r="K82" s="32"/>
      <c r="L82" s="32">
        <f t="shared" si="24"/>
        <v>198.64999999999998</v>
      </c>
    </row>
    <row r="83" spans="1:12" ht="14.4" x14ac:dyDescent="0.3">
      <c r="A83" s="20">
        <v>1</v>
      </c>
      <c r="B83" s="21">
        <v>5</v>
      </c>
      <c r="C83" s="22" t="s">
        <v>20</v>
      </c>
      <c r="D83" s="5" t="s">
        <v>21</v>
      </c>
      <c r="E83" s="55" t="s">
        <v>95</v>
      </c>
      <c r="F83" s="70">
        <v>150</v>
      </c>
      <c r="G83" s="56">
        <v>9.39</v>
      </c>
      <c r="H83" s="56">
        <v>9.6999999999999993</v>
      </c>
      <c r="I83" s="56">
        <v>9.61</v>
      </c>
      <c r="J83" s="56">
        <v>161.45557883653848</v>
      </c>
      <c r="K83" s="57" t="s">
        <v>96</v>
      </c>
      <c r="L83" s="58">
        <v>50.39</v>
      </c>
    </row>
    <row r="84" spans="1:12" ht="28.8" x14ac:dyDescent="0.3">
      <c r="A84" s="23"/>
      <c r="B84" s="15"/>
      <c r="C84" s="11"/>
      <c r="D84" s="8"/>
      <c r="E84" s="76" t="s">
        <v>98</v>
      </c>
      <c r="F84" s="77">
        <v>50</v>
      </c>
      <c r="G84" s="77">
        <v>0.72</v>
      </c>
      <c r="H84" s="77">
        <v>1.1299999999999999</v>
      </c>
      <c r="I84" s="63">
        <v>4.57</v>
      </c>
      <c r="J84" s="63">
        <v>30.927077499999996</v>
      </c>
      <c r="K84" s="64" t="s">
        <v>99</v>
      </c>
      <c r="L84" s="62">
        <v>2.8</v>
      </c>
    </row>
    <row r="85" spans="1:12" ht="14.4" x14ac:dyDescent="0.3">
      <c r="A85" s="23"/>
      <c r="B85" s="15"/>
      <c r="C85" s="11"/>
      <c r="D85" s="7" t="s">
        <v>22</v>
      </c>
      <c r="E85" s="59" t="s">
        <v>97</v>
      </c>
      <c r="F85" s="71">
        <v>200</v>
      </c>
      <c r="G85" s="60">
        <v>1.02</v>
      </c>
      <c r="H85" s="60">
        <v>0.06</v>
      </c>
      <c r="I85" s="60">
        <v>23.18</v>
      </c>
      <c r="J85" s="60">
        <v>87.598919999999993</v>
      </c>
      <c r="K85" s="61" t="s">
        <v>69</v>
      </c>
      <c r="L85" s="62">
        <v>15.8</v>
      </c>
    </row>
    <row r="86" spans="1:12" ht="14.4" x14ac:dyDescent="0.3">
      <c r="A86" s="23"/>
      <c r="B86" s="15"/>
      <c r="C86" s="11"/>
      <c r="D86" s="7" t="s">
        <v>31</v>
      </c>
      <c r="E86" s="59" t="s">
        <v>41</v>
      </c>
      <c r="F86" s="71">
        <v>25</v>
      </c>
      <c r="G86" s="60">
        <v>1.65</v>
      </c>
      <c r="H86" s="60">
        <v>0.16</v>
      </c>
      <c r="I86" s="60">
        <v>11.73</v>
      </c>
      <c r="J86" s="60">
        <v>55.975249999999996</v>
      </c>
      <c r="K86" s="61"/>
      <c r="L86" s="62">
        <v>1.1399999999999999</v>
      </c>
    </row>
    <row r="87" spans="1:12" ht="14.4" x14ac:dyDescent="0.3">
      <c r="A87" s="23"/>
      <c r="B87" s="15"/>
      <c r="C87" s="11"/>
      <c r="D87" s="7" t="s">
        <v>32</v>
      </c>
      <c r="E87" s="42" t="s">
        <v>42</v>
      </c>
      <c r="F87" s="43">
        <v>25</v>
      </c>
      <c r="G87" s="43">
        <v>1.65</v>
      </c>
      <c r="H87" s="43">
        <v>0.3</v>
      </c>
      <c r="I87" s="43">
        <v>10.43</v>
      </c>
      <c r="J87" s="43">
        <v>48.344999999999999</v>
      </c>
      <c r="K87" s="61"/>
      <c r="L87" s="62">
        <v>1.08</v>
      </c>
    </row>
    <row r="88" spans="1:12" ht="14.4" x14ac:dyDescent="0.3">
      <c r="A88" s="23"/>
      <c r="B88" s="15"/>
      <c r="C88" s="11"/>
      <c r="D88" s="6"/>
      <c r="E88" s="59" t="s">
        <v>100</v>
      </c>
      <c r="F88" s="71">
        <v>80</v>
      </c>
      <c r="G88" s="60">
        <v>5.21</v>
      </c>
      <c r="H88" s="60">
        <v>6.13</v>
      </c>
      <c r="I88" s="60">
        <v>45.31</v>
      </c>
      <c r="J88" s="60">
        <v>253.25233466666674</v>
      </c>
      <c r="K88" s="61"/>
      <c r="L88" s="62">
        <v>15.79</v>
      </c>
    </row>
    <row r="89" spans="1:12" ht="14.4" x14ac:dyDescent="0.3">
      <c r="A89" s="24"/>
      <c r="B89" s="17"/>
      <c r="C89" s="8"/>
      <c r="D89" s="18" t="s">
        <v>33</v>
      </c>
      <c r="E89" s="65"/>
      <c r="F89" s="66">
        <f>SUM(F83:F88)</f>
        <v>530</v>
      </c>
      <c r="G89" s="66">
        <f>SUM(G83:G88)</f>
        <v>19.64</v>
      </c>
      <c r="H89" s="66">
        <f>SUM(H83:H88)</f>
        <v>17.48</v>
      </c>
      <c r="I89" s="66">
        <f>SUM(I83:I88)</f>
        <v>104.83000000000001</v>
      </c>
      <c r="J89" s="66">
        <f>SUM(J83:J88)</f>
        <v>637.55416100320531</v>
      </c>
      <c r="K89" s="67"/>
      <c r="L89" s="75">
        <f>SUM(L83:L88)</f>
        <v>87</v>
      </c>
    </row>
    <row r="90" spans="1:12" ht="14.4" x14ac:dyDescent="0.3">
      <c r="A90" s="26">
        <f>A83</f>
        <v>1</v>
      </c>
      <c r="B90" s="13">
        <f>B83</f>
        <v>5</v>
      </c>
      <c r="C90" s="10" t="s">
        <v>25</v>
      </c>
      <c r="D90" s="7" t="s">
        <v>26</v>
      </c>
      <c r="E90" s="42" t="s">
        <v>101</v>
      </c>
      <c r="F90" s="69">
        <v>60</v>
      </c>
      <c r="G90" s="43">
        <v>0.54</v>
      </c>
      <c r="H90" s="43">
        <v>2.71</v>
      </c>
      <c r="I90" s="43">
        <v>2.3199999999999998</v>
      </c>
      <c r="J90" s="43">
        <v>35.089126199999995</v>
      </c>
      <c r="K90" s="44" t="s">
        <v>102</v>
      </c>
      <c r="L90" s="43">
        <v>18.14</v>
      </c>
    </row>
    <row r="91" spans="1:12" ht="14.4" x14ac:dyDescent="0.3">
      <c r="A91" s="23"/>
      <c r="B91" s="15"/>
      <c r="C91" s="11"/>
      <c r="D91" s="7" t="s">
        <v>27</v>
      </c>
      <c r="E91" s="42" t="s">
        <v>103</v>
      </c>
      <c r="F91" s="69">
        <v>200</v>
      </c>
      <c r="G91" s="43">
        <v>5.47</v>
      </c>
      <c r="H91" s="43">
        <v>1.97</v>
      </c>
      <c r="I91" s="43">
        <v>18.239999999999998</v>
      </c>
      <c r="J91" s="43">
        <v>107.307316</v>
      </c>
      <c r="K91" s="44" t="s">
        <v>104</v>
      </c>
      <c r="L91" s="43">
        <v>2.59</v>
      </c>
    </row>
    <row r="92" spans="1:12" ht="14.4" x14ac:dyDescent="0.3">
      <c r="A92" s="23"/>
      <c r="B92" s="15"/>
      <c r="C92" s="11"/>
      <c r="D92" s="7"/>
      <c r="E92" s="42" t="s">
        <v>110</v>
      </c>
      <c r="F92" s="69">
        <v>15</v>
      </c>
      <c r="G92" s="43">
        <v>1.29</v>
      </c>
      <c r="H92" s="43">
        <v>0.13</v>
      </c>
      <c r="I92" s="43">
        <v>8.48</v>
      </c>
      <c r="J92" s="43">
        <v>40.305257999999995</v>
      </c>
      <c r="K92" s="44" t="s">
        <v>111</v>
      </c>
      <c r="L92" s="43">
        <v>0.82</v>
      </c>
    </row>
    <row r="93" spans="1:12" ht="14.4" x14ac:dyDescent="0.3">
      <c r="A93" s="23"/>
      <c r="B93" s="15"/>
      <c r="C93" s="11"/>
      <c r="D93" s="7" t="s">
        <v>28</v>
      </c>
      <c r="E93" s="42" t="s">
        <v>105</v>
      </c>
      <c r="F93" s="69">
        <v>100</v>
      </c>
      <c r="G93" s="43">
        <v>14.89</v>
      </c>
      <c r="H93" s="43">
        <v>15.69</v>
      </c>
      <c r="I93" s="43">
        <v>5.37</v>
      </c>
      <c r="J93" s="43">
        <v>221.16699999999997</v>
      </c>
      <c r="K93" s="44" t="s">
        <v>106</v>
      </c>
      <c r="L93" s="43">
        <v>64.63</v>
      </c>
    </row>
    <row r="94" spans="1:12" ht="14.4" x14ac:dyDescent="0.3">
      <c r="A94" s="23"/>
      <c r="B94" s="15"/>
      <c r="C94" s="11"/>
      <c r="D94" s="7" t="s">
        <v>29</v>
      </c>
      <c r="E94" s="42" t="s">
        <v>107</v>
      </c>
      <c r="F94" s="69">
        <v>150</v>
      </c>
      <c r="G94" s="43">
        <v>3.11</v>
      </c>
      <c r="H94" s="43">
        <v>3.67</v>
      </c>
      <c r="I94" s="43">
        <v>22.07</v>
      </c>
      <c r="J94" s="43">
        <v>132.58571249999997</v>
      </c>
      <c r="K94" s="44" t="s">
        <v>108</v>
      </c>
      <c r="L94" s="43">
        <v>21.32</v>
      </c>
    </row>
    <row r="95" spans="1:12" ht="14.4" x14ac:dyDescent="0.3">
      <c r="A95" s="23"/>
      <c r="B95" s="15"/>
      <c r="C95" s="11"/>
      <c r="D95" s="7" t="s">
        <v>30</v>
      </c>
      <c r="E95" s="42" t="s">
        <v>109</v>
      </c>
      <c r="F95" s="69">
        <v>200</v>
      </c>
      <c r="G95" s="43">
        <v>0.12</v>
      </c>
      <c r="H95" s="43">
        <v>0.02</v>
      </c>
      <c r="I95" s="43">
        <v>9.83</v>
      </c>
      <c r="J95" s="43">
        <v>38.659836097560984</v>
      </c>
      <c r="K95" s="44" t="s">
        <v>40</v>
      </c>
      <c r="L95" s="43">
        <v>3.07</v>
      </c>
    </row>
    <row r="96" spans="1:12" ht="14.4" x14ac:dyDescent="0.3">
      <c r="A96" s="23"/>
      <c r="B96" s="15"/>
      <c r="C96" s="11"/>
      <c r="D96" s="7" t="s">
        <v>31</v>
      </c>
      <c r="E96" s="42"/>
      <c r="F96" s="69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7" t="s">
        <v>32</v>
      </c>
      <c r="E97" s="42" t="s">
        <v>42</v>
      </c>
      <c r="F97" s="69">
        <v>25</v>
      </c>
      <c r="G97" s="43">
        <v>1.65</v>
      </c>
      <c r="H97" s="43">
        <v>0.3</v>
      </c>
      <c r="I97" s="43">
        <v>10.43</v>
      </c>
      <c r="J97" s="43">
        <v>48.344999999999999</v>
      </c>
      <c r="K97" s="44"/>
      <c r="L97" s="43">
        <v>1.08</v>
      </c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>SUM(G90:G98)</f>
        <v>27.07</v>
      </c>
      <c r="H99" s="19">
        <f>SUM(H90:H98)</f>
        <v>24.490000000000002</v>
      </c>
      <c r="I99" s="19">
        <f>SUM(I90:I98)</f>
        <v>76.740000000000009</v>
      </c>
      <c r="J99" s="19">
        <f>SUM(J90:J98)</f>
        <v>623.45924879756092</v>
      </c>
      <c r="K99" s="25"/>
      <c r="L99" s="19">
        <f>SUM(L90:L98)</f>
        <v>111.64999999999999</v>
      </c>
    </row>
    <row r="100" spans="1:12" ht="15.75" customHeight="1" thickBot="1" x14ac:dyDescent="0.3">
      <c r="A100" s="29">
        <f>A83</f>
        <v>1</v>
      </c>
      <c r="B100" s="30">
        <f>B83</f>
        <v>5</v>
      </c>
      <c r="C100" s="78" t="s">
        <v>4</v>
      </c>
      <c r="D100" s="79"/>
      <c r="E100" s="31"/>
      <c r="F100" s="32">
        <f>F89+F99</f>
        <v>1280</v>
      </c>
      <c r="G100" s="32">
        <f>G89+G99</f>
        <v>46.71</v>
      </c>
      <c r="H100" s="32">
        <f>H89+H99</f>
        <v>41.97</v>
      </c>
      <c r="I100" s="32">
        <f>I89+I99</f>
        <v>181.57000000000002</v>
      </c>
      <c r="J100" s="32">
        <f>J89+J99</f>
        <v>1261.0134098007661</v>
      </c>
      <c r="K100" s="32"/>
      <c r="L100" s="32">
        <f>L89+L99</f>
        <v>198.64999999999998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117</v>
      </c>
      <c r="F101" s="68">
        <v>150</v>
      </c>
      <c r="G101" s="40">
        <v>22.04</v>
      </c>
      <c r="H101" s="40">
        <v>13.69</v>
      </c>
      <c r="I101" s="40">
        <v>25.22</v>
      </c>
      <c r="J101" s="40">
        <v>313.40265475200005</v>
      </c>
      <c r="K101" s="41" t="s">
        <v>118</v>
      </c>
      <c r="L101" s="40">
        <v>34.26</v>
      </c>
    </row>
    <row r="102" spans="1:12" ht="14.4" x14ac:dyDescent="0.3">
      <c r="A102" s="23"/>
      <c r="B102" s="15"/>
      <c r="C102" s="11"/>
      <c r="D102" s="8"/>
      <c r="E102" s="42" t="s">
        <v>149</v>
      </c>
      <c r="F102" s="69">
        <v>40</v>
      </c>
      <c r="G102" s="43">
        <v>1.61</v>
      </c>
      <c r="H102" s="43">
        <v>7.47</v>
      </c>
      <c r="I102" s="43">
        <v>13.67</v>
      </c>
      <c r="J102" s="43">
        <v>125.17479999999999</v>
      </c>
      <c r="K102" s="44"/>
      <c r="L102" s="43">
        <v>11.73</v>
      </c>
    </row>
    <row r="103" spans="1:12" ht="14.4" x14ac:dyDescent="0.3">
      <c r="A103" s="23"/>
      <c r="B103" s="15"/>
      <c r="C103" s="11"/>
      <c r="D103" s="7" t="s">
        <v>22</v>
      </c>
      <c r="E103" s="42" t="s">
        <v>72</v>
      </c>
      <c r="F103" s="69">
        <v>150</v>
      </c>
      <c r="G103" s="43">
        <v>3.64</v>
      </c>
      <c r="H103" s="43">
        <v>3.34</v>
      </c>
      <c r="I103" s="43">
        <v>24.1</v>
      </c>
      <c r="J103" s="43">
        <v>134.76724800000002</v>
      </c>
      <c r="K103" s="44" t="s">
        <v>73</v>
      </c>
      <c r="L103" s="43">
        <v>17.02</v>
      </c>
    </row>
    <row r="104" spans="1:12" ht="14.4" x14ac:dyDescent="0.3">
      <c r="A104" s="23"/>
      <c r="B104" s="15"/>
      <c r="C104" s="11"/>
      <c r="D104" s="7" t="s">
        <v>31</v>
      </c>
      <c r="E104" s="42" t="s">
        <v>41</v>
      </c>
      <c r="F104" s="69">
        <v>25</v>
      </c>
      <c r="G104" s="43">
        <v>1.65</v>
      </c>
      <c r="H104" s="43">
        <v>0.16</v>
      </c>
      <c r="I104" s="43">
        <v>11.73</v>
      </c>
      <c r="J104" s="43">
        <v>55.975249999999996</v>
      </c>
      <c r="K104" s="44"/>
      <c r="L104" s="43">
        <v>1.1399999999999999</v>
      </c>
    </row>
    <row r="105" spans="1:12" ht="14.4" x14ac:dyDescent="0.3">
      <c r="A105" s="23"/>
      <c r="B105" s="15"/>
      <c r="C105" s="11"/>
      <c r="D105" s="7" t="s">
        <v>32</v>
      </c>
      <c r="E105" s="42" t="s">
        <v>42</v>
      </c>
      <c r="F105" s="69">
        <v>25</v>
      </c>
      <c r="G105" s="43">
        <v>1.65</v>
      </c>
      <c r="H105" s="43">
        <v>0.3</v>
      </c>
      <c r="I105" s="43">
        <v>10.43</v>
      </c>
      <c r="J105" s="43">
        <v>48.344999999999999</v>
      </c>
      <c r="K105" s="44"/>
      <c r="L105" s="43">
        <v>1.08</v>
      </c>
    </row>
    <row r="106" spans="1:12" ht="14.4" x14ac:dyDescent="0.3">
      <c r="A106" s="23"/>
      <c r="B106" s="15"/>
      <c r="C106" s="11"/>
      <c r="D106" s="7" t="s">
        <v>24</v>
      </c>
      <c r="E106" s="42" t="s">
        <v>152</v>
      </c>
      <c r="F106" s="69">
        <v>150</v>
      </c>
      <c r="G106" s="43">
        <v>0.6</v>
      </c>
      <c r="H106" s="43">
        <v>0.6</v>
      </c>
      <c r="I106" s="43">
        <v>17.399999999999999</v>
      </c>
      <c r="J106" s="43">
        <v>73.02</v>
      </c>
      <c r="K106" s="44"/>
      <c r="L106" s="43">
        <v>21.77</v>
      </c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3"/>
      <c r="B108" s="15"/>
      <c r="C108" s="11"/>
      <c r="D108" s="6"/>
      <c r="E108" s="42"/>
      <c r="F108" s="43"/>
      <c r="G108" s="43"/>
      <c r="H108" s="43"/>
      <c r="I108" s="43"/>
      <c r="J108" s="43"/>
      <c r="K108" s="44"/>
      <c r="L108" s="43"/>
    </row>
    <row r="109" spans="1:12" ht="14.4" x14ac:dyDescent="0.3">
      <c r="A109" s="24"/>
      <c r="B109" s="17"/>
      <c r="C109" s="8"/>
      <c r="D109" s="18" t="s">
        <v>33</v>
      </c>
      <c r="E109" s="9"/>
      <c r="F109" s="19">
        <f>SUM(F101:F108)</f>
        <v>540</v>
      </c>
      <c r="G109" s="19">
        <f>SUM(G101:G108)</f>
        <v>31.189999999999998</v>
      </c>
      <c r="H109" s="19">
        <f>SUM(H101:H108)</f>
        <v>25.560000000000002</v>
      </c>
      <c r="I109" s="19">
        <f>SUM(I101:I108)</f>
        <v>102.55000000000001</v>
      </c>
      <c r="J109" s="19">
        <f>SUM(J101:J108)</f>
        <v>750.68495275200007</v>
      </c>
      <c r="K109" s="25"/>
      <c r="L109" s="73">
        <f>SUM(L101:L108)</f>
        <v>86.999999999999986</v>
      </c>
    </row>
    <row r="110" spans="1:12" ht="14.4" x14ac:dyDescent="0.3">
      <c r="A110" s="26">
        <f>A101</f>
        <v>2</v>
      </c>
      <c r="B110" s="13">
        <f>B101</f>
        <v>1</v>
      </c>
      <c r="C110" s="10" t="s">
        <v>25</v>
      </c>
      <c r="D110" s="7" t="s">
        <v>26</v>
      </c>
      <c r="E110" s="42" t="s">
        <v>63</v>
      </c>
      <c r="F110" s="69">
        <v>60</v>
      </c>
      <c r="G110" s="43">
        <v>0.47</v>
      </c>
      <c r="H110" s="43">
        <v>0.06</v>
      </c>
      <c r="I110" s="43">
        <v>2.06</v>
      </c>
      <c r="J110" s="43">
        <v>9.3668399999999998</v>
      </c>
      <c r="K110" s="44"/>
      <c r="L110" s="43">
        <v>8.4499999999999993</v>
      </c>
    </row>
    <row r="111" spans="1:12" ht="14.4" x14ac:dyDescent="0.3">
      <c r="A111" s="23"/>
      <c r="B111" s="15"/>
      <c r="C111" s="11"/>
      <c r="D111" s="7" t="s">
        <v>27</v>
      </c>
      <c r="E111" s="42" t="s">
        <v>119</v>
      </c>
      <c r="F111" s="69">
        <v>200</v>
      </c>
      <c r="G111" s="43">
        <v>1.36</v>
      </c>
      <c r="H111" s="43">
        <v>2.23</v>
      </c>
      <c r="I111" s="43">
        <v>10.54</v>
      </c>
      <c r="J111" s="43">
        <v>66.170715999999999</v>
      </c>
      <c r="K111" s="44" t="s">
        <v>120</v>
      </c>
      <c r="L111" s="43">
        <v>6.85</v>
      </c>
    </row>
    <row r="112" spans="1:12" ht="14.4" x14ac:dyDescent="0.3">
      <c r="A112" s="23"/>
      <c r="B112" s="15"/>
      <c r="C112" s="11"/>
      <c r="D112" s="7" t="s">
        <v>28</v>
      </c>
      <c r="E112" s="42" t="s">
        <v>66</v>
      </c>
      <c r="F112" s="69">
        <v>100</v>
      </c>
      <c r="G112" s="43">
        <v>14.19</v>
      </c>
      <c r="H112" s="43">
        <v>15.12</v>
      </c>
      <c r="I112" s="43">
        <v>7.23</v>
      </c>
      <c r="J112" s="43">
        <v>222.29262941176466</v>
      </c>
      <c r="K112" s="44" t="s">
        <v>67</v>
      </c>
      <c r="L112" s="43">
        <v>68.25</v>
      </c>
    </row>
    <row r="113" spans="1:12" ht="26.4" x14ac:dyDescent="0.3">
      <c r="A113" s="23"/>
      <c r="B113" s="15"/>
      <c r="C113" s="11"/>
      <c r="D113" s="6"/>
      <c r="E113" s="42" t="s">
        <v>98</v>
      </c>
      <c r="F113" s="69">
        <v>50</v>
      </c>
      <c r="G113" s="43">
        <v>0.72</v>
      </c>
      <c r="H113" s="43">
        <v>1.1299999999999999</v>
      </c>
      <c r="I113" s="43">
        <v>4.57</v>
      </c>
      <c r="J113" s="43">
        <v>30.927077499999996</v>
      </c>
      <c r="K113" s="44" t="s">
        <v>99</v>
      </c>
      <c r="L113" s="43">
        <v>2.8</v>
      </c>
    </row>
    <row r="114" spans="1:12" ht="14.4" x14ac:dyDescent="0.3">
      <c r="A114" s="23"/>
      <c r="B114" s="15"/>
      <c r="C114" s="11"/>
      <c r="D114" s="7" t="s">
        <v>29</v>
      </c>
      <c r="E114" s="42" t="s">
        <v>121</v>
      </c>
      <c r="F114" s="69">
        <v>150</v>
      </c>
      <c r="G114" s="43">
        <v>5.3</v>
      </c>
      <c r="H114" s="43">
        <v>2.98</v>
      </c>
      <c r="I114" s="43">
        <v>34.11</v>
      </c>
      <c r="J114" s="43">
        <v>183.94017449999998</v>
      </c>
      <c r="K114" s="44" t="s">
        <v>122</v>
      </c>
      <c r="L114" s="43">
        <v>7.24</v>
      </c>
    </row>
    <row r="115" spans="1:12" ht="14.4" x14ac:dyDescent="0.3">
      <c r="A115" s="23"/>
      <c r="B115" s="15"/>
      <c r="C115" s="11"/>
      <c r="D115" s="7" t="s">
        <v>30</v>
      </c>
      <c r="E115" s="42" t="s">
        <v>81</v>
      </c>
      <c r="F115" s="69">
        <v>200</v>
      </c>
      <c r="G115" s="43">
        <v>1</v>
      </c>
      <c r="H115" s="43">
        <v>0.2</v>
      </c>
      <c r="I115" s="43">
        <v>20.6</v>
      </c>
      <c r="J115" s="43">
        <v>86.47999999999999</v>
      </c>
      <c r="K115" s="44"/>
      <c r="L115" s="43">
        <v>15.84</v>
      </c>
    </row>
    <row r="116" spans="1:12" ht="14.4" x14ac:dyDescent="0.3">
      <c r="A116" s="23"/>
      <c r="B116" s="15"/>
      <c r="C116" s="11"/>
      <c r="D116" s="7" t="s">
        <v>31</v>
      </c>
      <c r="E116" s="42" t="s">
        <v>41</v>
      </c>
      <c r="F116" s="69">
        <v>25</v>
      </c>
      <c r="G116" s="43">
        <v>1.65</v>
      </c>
      <c r="H116" s="43">
        <v>0.16</v>
      </c>
      <c r="I116" s="43">
        <v>11.73</v>
      </c>
      <c r="J116" s="43">
        <v>55.975249999999996</v>
      </c>
      <c r="K116" s="44"/>
      <c r="L116" s="43">
        <v>1.1399999999999999</v>
      </c>
    </row>
    <row r="117" spans="1:12" ht="14.4" x14ac:dyDescent="0.3">
      <c r="A117" s="23"/>
      <c r="B117" s="15"/>
      <c r="C117" s="11"/>
      <c r="D117" s="6" t="s">
        <v>32</v>
      </c>
      <c r="E117" s="42" t="s">
        <v>42</v>
      </c>
      <c r="F117" s="69">
        <v>25</v>
      </c>
      <c r="G117" s="43">
        <v>1.65</v>
      </c>
      <c r="H117" s="43">
        <v>0.3</v>
      </c>
      <c r="I117" s="43">
        <v>10.43</v>
      </c>
      <c r="J117" s="43">
        <v>48.344999999999999</v>
      </c>
      <c r="K117" s="44"/>
      <c r="L117" s="43">
        <v>1.08</v>
      </c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SUM(F110:F117)</f>
        <v>810</v>
      </c>
      <c r="G118" s="19">
        <f>SUM(G110:G117)</f>
        <v>26.339999999999996</v>
      </c>
      <c r="H118" s="19">
        <f>SUM(H110:H117)</f>
        <v>22.18</v>
      </c>
      <c r="I118" s="19">
        <f>SUM(I110:I117)</f>
        <v>101.27000000000001</v>
      </c>
      <c r="J118" s="19">
        <f>SUM(J110:J117)</f>
        <v>703.49768741176467</v>
      </c>
      <c r="K118" s="25"/>
      <c r="L118" s="19">
        <f>SUM(L110:L117)</f>
        <v>111.64999999999999</v>
      </c>
    </row>
    <row r="119" spans="1:12" ht="15" thickBot="1" x14ac:dyDescent="0.3">
      <c r="A119" s="29">
        <f>A101</f>
        <v>2</v>
      </c>
      <c r="B119" s="30">
        <f>B101</f>
        <v>1</v>
      </c>
      <c r="C119" s="78" t="s">
        <v>4</v>
      </c>
      <c r="D119" s="79"/>
      <c r="E119" s="31"/>
      <c r="F119" s="32">
        <f>F109+F118</f>
        <v>1350</v>
      </c>
      <c r="G119" s="32">
        <f>G109+G118</f>
        <v>57.529999999999994</v>
      </c>
      <c r="H119" s="32">
        <f>H109+H118</f>
        <v>47.74</v>
      </c>
      <c r="I119" s="32">
        <f>I109+I118</f>
        <v>203.82000000000002</v>
      </c>
      <c r="J119" s="32">
        <f>J109+J118</f>
        <v>1454.1826401637647</v>
      </c>
      <c r="K119" s="32"/>
      <c r="L119" s="32">
        <f>L109+L118</f>
        <v>198.64999999999998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123</v>
      </c>
      <c r="F120" s="68">
        <v>90</v>
      </c>
      <c r="G120" s="40">
        <v>15.45</v>
      </c>
      <c r="H120" s="40">
        <v>19.670000000000002</v>
      </c>
      <c r="I120" s="40">
        <v>6.04</v>
      </c>
      <c r="J120" s="40">
        <v>262.77758820000003</v>
      </c>
      <c r="K120" s="41" t="s">
        <v>124</v>
      </c>
      <c r="L120" s="40">
        <v>30.26</v>
      </c>
    </row>
    <row r="121" spans="1:12" ht="14.4" x14ac:dyDescent="0.3">
      <c r="A121" s="14"/>
      <c r="B121" s="15"/>
      <c r="C121" s="11"/>
      <c r="D121" s="6" t="s">
        <v>29</v>
      </c>
      <c r="E121" s="42" t="s">
        <v>125</v>
      </c>
      <c r="F121" s="69">
        <v>150</v>
      </c>
      <c r="G121" s="43">
        <v>3.99</v>
      </c>
      <c r="H121" s="43">
        <v>5.85</v>
      </c>
      <c r="I121" s="43">
        <v>36.159999999999997</v>
      </c>
      <c r="J121" s="43">
        <v>213.76231419999999</v>
      </c>
      <c r="K121" s="44" t="s">
        <v>126</v>
      </c>
      <c r="L121" s="43">
        <v>12.93</v>
      </c>
    </row>
    <row r="122" spans="1:12" ht="14.4" x14ac:dyDescent="0.3">
      <c r="A122" s="14"/>
      <c r="B122" s="15"/>
      <c r="C122" s="11"/>
      <c r="D122" s="7" t="s">
        <v>22</v>
      </c>
      <c r="E122" s="42" t="s">
        <v>48</v>
      </c>
      <c r="F122" s="69">
        <v>200</v>
      </c>
      <c r="G122" s="43">
        <v>0.24</v>
      </c>
      <c r="H122" s="43">
        <v>0.1</v>
      </c>
      <c r="I122" s="43">
        <v>14.6</v>
      </c>
      <c r="J122" s="43">
        <v>55.735010000000003</v>
      </c>
      <c r="K122" s="44" t="s">
        <v>49</v>
      </c>
      <c r="L122" s="43">
        <v>9.27</v>
      </c>
    </row>
    <row r="123" spans="1:12" ht="14.4" x14ac:dyDescent="0.3">
      <c r="A123" s="14"/>
      <c r="B123" s="15"/>
      <c r="C123" s="11"/>
      <c r="D123" s="7" t="s">
        <v>23</v>
      </c>
      <c r="E123" s="42" t="s">
        <v>42</v>
      </c>
      <c r="F123" s="69">
        <v>25</v>
      </c>
      <c r="G123" s="43">
        <v>1.65</v>
      </c>
      <c r="H123" s="43">
        <v>0.3</v>
      </c>
      <c r="I123" s="43">
        <v>10.43</v>
      </c>
      <c r="J123" s="43">
        <v>48.344999999999999</v>
      </c>
      <c r="K123" s="44"/>
      <c r="L123" s="43">
        <v>1.08</v>
      </c>
    </row>
    <row r="124" spans="1:12" ht="14.4" x14ac:dyDescent="0.3">
      <c r="A124" s="14"/>
      <c r="B124" s="15"/>
      <c r="C124" s="11"/>
      <c r="D124" s="7" t="s">
        <v>24</v>
      </c>
      <c r="E124" s="42" t="s">
        <v>151</v>
      </c>
      <c r="F124" s="69">
        <v>200</v>
      </c>
      <c r="G124" s="43">
        <v>3</v>
      </c>
      <c r="H124" s="43">
        <v>1</v>
      </c>
      <c r="I124" s="43">
        <v>45.4</v>
      </c>
      <c r="J124" s="43">
        <v>191.00000000000003</v>
      </c>
      <c r="K124" s="44"/>
      <c r="L124" s="43">
        <v>28.51</v>
      </c>
    </row>
    <row r="125" spans="1:12" ht="14.4" x14ac:dyDescent="0.3">
      <c r="A125" s="14"/>
      <c r="B125" s="15"/>
      <c r="C125" s="11"/>
      <c r="D125" s="7"/>
      <c r="E125" s="42" t="s">
        <v>127</v>
      </c>
      <c r="F125" s="69">
        <v>40</v>
      </c>
      <c r="G125" s="43">
        <v>3</v>
      </c>
      <c r="H125" s="43">
        <v>3.92</v>
      </c>
      <c r="I125" s="43">
        <v>30.68</v>
      </c>
      <c r="J125" s="43">
        <v>168.90400000000002</v>
      </c>
      <c r="K125" s="44"/>
      <c r="L125" s="43">
        <v>4.95</v>
      </c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4"/>
      <c r="B127" s="15"/>
      <c r="C127" s="11"/>
      <c r="D127" s="6"/>
      <c r="E127" s="42"/>
      <c r="F127" s="43"/>
      <c r="G127" s="43"/>
      <c r="H127" s="43"/>
      <c r="I127" s="43"/>
      <c r="J127" s="43"/>
      <c r="K127" s="44"/>
      <c r="L127" s="43"/>
    </row>
    <row r="128" spans="1:12" ht="14.4" x14ac:dyDescent="0.3">
      <c r="A128" s="16"/>
      <c r="B128" s="17"/>
      <c r="C128" s="8"/>
      <c r="D128" s="18" t="s">
        <v>33</v>
      </c>
      <c r="E128" s="9"/>
      <c r="F128" s="19">
        <f>SUM(F120:F127)</f>
        <v>705</v>
      </c>
      <c r="G128" s="19">
        <f>SUM(G120:G127)</f>
        <v>27.329999999999995</v>
      </c>
      <c r="H128" s="19">
        <f>SUM(H120:H127)</f>
        <v>30.840000000000003</v>
      </c>
      <c r="I128" s="19">
        <f>SUM(I120:I127)</f>
        <v>143.31</v>
      </c>
      <c r="J128" s="19">
        <f>SUM(J120:J127)</f>
        <v>940.52391240000009</v>
      </c>
      <c r="K128" s="25"/>
      <c r="L128" s="73">
        <f>SUM(L120:L127)</f>
        <v>87</v>
      </c>
    </row>
    <row r="129" spans="1:12" ht="26.4" x14ac:dyDescent="0.3">
      <c r="A129" s="13">
        <f>A120</f>
        <v>2</v>
      </c>
      <c r="B129" s="13">
        <f>B120</f>
        <v>2</v>
      </c>
      <c r="C129" s="10" t="s">
        <v>25</v>
      </c>
      <c r="D129" s="7" t="s">
        <v>26</v>
      </c>
      <c r="E129" s="42" t="s">
        <v>128</v>
      </c>
      <c r="F129" s="69">
        <v>60</v>
      </c>
      <c r="G129" s="43">
        <v>0.92</v>
      </c>
      <c r="H129" s="43">
        <v>3.58</v>
      </c>
      <c r="I129" s="43">
        <v>5.59</v>
      </c>
      <c r="J129" s="43">
        <v>55.615097999999996</v>
      </c>
      <c r="K129" s="44" t="s">
        <v>75</v>
      </c>
      <c r="L129" s="43">
        <v>4.78</v>
      </c>
    </row>
    <row r="130" spans="1:12" ht="14.4" x14ac:dyDescent="0.3">
      <c r="A130" s="14"/>
      <c r="B130" s="15"/>
      <c r="C130" s="11"/>
      <c r="D130" s="7" t="s">
        <v>27</v>
      </c>
      <c r="E130" s="42" t="s">
        <v>129</v>
      </c>
      <c r="F130" s="69">
        <v>200</v>
      </c>
      <c r="G130" s="43">
        <v>1.97</v>
      </c>
      <c r="H130" s="43">
        <v>4.34</v>
      </c>
      <c r="I130" s="43">
        <v>15.02</v>
      </c>
      <c r="J130" s="43">
        <v>104.93762</v>
      </c>
      <c r="K130" s="44" t="s">
        <v>77</v>
      </c>
      <c r="L130" s="43">
        <v>12.75</v>
      </c>
    </row>
    <row r="131" spans="1:12" ht="14.4" x14ac:dyDescent="0.3">
      <c r="A131" s="14"/>
      <c r="B131" s="15"/>
      <c r="C131" s="11"/>
      <c r="D131" s="7" t="s">
        <v>28</v>
      </c>
      <c r="E131" s="42" t="s">
        <v>130</v>
      </c>
      <c r="F131" s="69">
        <v>180</v>
      </c>
      <c r="G131" s="43">
        <v>13.6</v>
      </c>
      <c r="H131" s="43">
        <v>12.61</v>
      </c>
      <c r="I131" s="43">
        <v>26.31</v>
      </c>
      <c r="J131" s="43">
        <v>271.35210960000001</v>
      </c>
      <c r="K131" s="44" t="s">
        <v>131</v>
      </c>
      <c r="L131" s="43">
        <v>66.84</v>
      </c>
    </row>
    <row r="132" spans="1:12" ht="14.4" x14ac:dyDescent="0.3">
      <c r="A132" s="14"/>
      <c r="B132" s="15"/>
      <c r="C132" s="11"/>
      <c r="D132" s="7" t="s">
        <v>30</v>
      </c>
      <c r="E132" s="42" t="s">
        <v>116</v>
      </c>
      <c r="F132" s="69">
        <v>200</v>
      </c>
      <c r="G132" s="43">
        <v>0.24</v>
      </c>
      <c r="H132" s="43">
        <v>0.1</v>
      </c>
      <c r="I132" s="43">
        <v>14.6</v>
      </c>
      <c r="J132" s="43">
        <v>55.735010000000003</v>
      </c>
      <c r="K132" s="44" t="s">
        <v>49</v>
      </c>
      <c r="L132" s="43">
        <v>9.27</v>
      </c>
    </row>
    <row r="133" spans="1:12" ht="14.4" x14ac:dyDescent="0.3">
      <c r="A133" s="14"/>
      <c r="B133" s="15"/>
      <c r="C133" s="11"/>
      <c r="D133" s="7" t="s">
        <v>31</v>
      </c>
      <c r="E133" s="42" t="s">
        <v>41</v>
      </c>
      <c r="F133" s="69">
        <v>25</v>
      </c>
      <c r="G133" s="43">
        <v>1.65</v>
      </c>
      <c r="H133" s="43">
        <v>0.16</v>
      </c>
      <c r="I133" s="43">
        <v>11.73</v>
      </c>
      <c r="J133" s="43">
        <v>55.975249999999996</v>
      </c>
      <c r="K133" s="44"/>
      <c r="L133" s="43">
        <v>1.1399999999999999</v>
      </c>
    </row>
    <row r="134" spans="1:12" ht="14.4" x14ac:dyDescent="0.3">
      <c r="A134" s="14"/>
      <c r="B134" s="15"/>
      <c r="C134" s="11"/>
      <c r="D134" s="7" t="s">
        <v>32</v>
      </c>
      <c r="E134" s="42" t="s">
        <v>42</v>
      </c>
      <c r="F134" s="69">
        <v>25</v>
      </c>
      <c r="G134" s="43">
        <v>1.65</v>
      </c>
      <c r="H134" s="43">
        <v>0.3</v>
      </c>
      <c r="I134" s="43">
        <v>10.43</v>
      </c>
      <c r="J134" s="43">
        <v>48.344999999999999</v>
      </c>
      <c r="K134" s="44"/>
      <c r="L134" s="43">
        <v>1.08</v>
      </c>
    </row>
    <row r="135" spans="1:12" ht="14.4" x14ac:dyDescent="0.3">
      <c r="A135" s="14"/>
      <c r="B135" s="15"/>
      <c r="C135" s="11"/>
      <c r="D135" s="6"/>
      <c r="E135" s="42" t="s">
        <v>100</v>
      </c>
      <c r="F135" s="69">
        <v>80</v>
      </c>
      <c r="G135" s="43">
        <v>5.21</v>
      </c>
      <c r="H135" s="43">
        <v>6.13</v>
      </c>
      <c r="I135" s="43">
        <v>45.31</v>
      </c>
      <c r="J135" s="43">
        <v>253.25233466666674</v>
      </c>
      <c r="K135" s="44" t="s">
        <v>132</v>
      </c>
      <c r="L135" s="43">
        <v>15.79</v>
      </c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SUM(F129:F136)</f>
        <v>770</v>
      </c>
      <c r="G137" s="19">
        <f>SUM(G129:G136)</f>
        <v>25.239999999999995</v>
      </c>
      <c r="H137" s="19">
        <f>SUM(H129:H136)</f>
        <v>27.220000000000002</v>
      </c>
      <c r="I137" s="19">
        <f>SUM(I129:I136)</f>
        <v>128.99</v>
      </c>
      <c r="J137" s="19">
        <f>SUM(J129:J136)</f>
        <v>845.21242226666664</v>
      </c>
      <c r="K137" s="25"/>
      <c r="L137" s="19">
        <f>SUM(L129:L136)</f>
        <v>111.65</v>
      </c>
    </row>
    <row r="138" spans="1:12" ht="14.4" x14ac:dyDescent="0.25">
      <c r="A138" s="33">
        <f>A120</f>
        <v>2</v>
      </c>
      <c r="B138" s="33">
        <f>B120</f>
        <v>2</v>
      </c>
      <c r="C138" s="78" t="s">
        <v>4</v>
      </c>
      <c r="D138" s="79"/>
      <c r="E138" s="31"/>
      <c r="F138" s="32">
        <f>F128+F137</f>
        <v>1475</v>
      </c>
      <c r="G138" s="32">
        <f>G128+G137</f>
        <v>52.569999999999993</v>
      </c>
      <c r="H138" s="32">
        <f>H128+H137</f>
        <v>58.06</v>
      </c>
      <c r="I138" s="32">
        <f>I128+I137</f>
        <v>272.3</v>
      </c>
      <c r="J138" s="32">
        <f>J128+J137</f>
        <v>1785.7363346666666</v>
      </c>
      <c r="K138" s="32"/>
      <c r="L138" s="32">
        <f>L128+L137</f>
        <v>198.65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133</v>
      </c>
      <c r="F139" s="68">
        <v>100</v>
      </c>
      <c r="G139" s="40">
        <v>16.989999999999998</v>
      </c>
      <c r="H139" s="40">
        <v>5.86</v>
      </c>
      <c r="I139" s="40">
        <v>8.02</v>
      </c>
      <c r="J139" s="40">
        <v>153.23975000000002</v>
      </c>
      <c r="K139" s="41" t="s">
        <v>90</v>
      </c>
      <c r="L139" s="40">
        <v>68.8</v>
      </c>
    </row>
    <row r="140" spans="1:12" ht="14.4" x14ac:dyDescent="0.3">
      <c r="A140" s="23"/>
      <c r="B140" s="15"/>
      <c r="C140" s="11"/>
      <c r="D140" s="6" t="s">
        <v>29</v>
      </c>
      <c r="E140" s="42" t="s">
        <v>91</v>
      </c>
      <c r="F140" s="69">
        <v>150</v>
      </c>
      <c r="G140" s="43">
        <v>2.89</v>
      </c>
      <c r="H140" s="43">
        <v>3.29</v>
      </c>
      <c r="I140" s="43">
        <v>23.87</v>
      </c>
      <c r="J140" s="43">
        <v>135.48781500000001</v>
      </c>
      <c r="K140" s="44" t="s">
        <v>92</v>
      </c>
      <c r="L140" s="43">
        <v>14.78</v>
      </c>
    </row>
    <row r="141" spans="1:12" ht="14.4" x14ac:dyDescent="0.3">
      <c r="A141" s="23"/>
      <c r="B141" s="15"/>
      <c r="C141" s="11"/>
      <c r="D141" s="7" t="s">
        <v>22</v>
      </c>
      <c r="E141" s="42" t="s">
        <v>68</v>
      </c>
      <c r="F141" s="69">
        <v>200</v>
      </c>
      <c r="G141" s="43">
        <v>0.12</v>
      </c>
      <c r="H141" s="43">
        <v>0.04</v>
      </c>
      <c r="I141" s="43">
        <v>11.94</v>
      </c>
      <c r="J141" s="43">
        <v>46.515680000000003</v>
      </c>
      <c r="K141" s="44" t="s">
        <v>69</v>
      </c>
      <c r="L141" s="43">
        <v>1.2</v>
      </c>
    </row>
    <row r="142" spans="1:12" ht="15.75" customHeight="1" x14ac:dyDescent="0.3">
      <c r="A142" s="23"/>
      <c r="B142" s="15"/>
      <c r="C142" s="11"/>
      <c r="D142" s="7" t="s">
        <v>31</v>
      </c>
      <c r="E142" s="42" t="s">
        <v>41</v>
      </c>
      <c r="F142" s="69">
        <v>25</v>
      </c>
      <c r="G142" s="43">
        <v>1.65</v>
      </c>
      <c r="H142" s="43">
        <v>0.16</v>
      </c>
      <c r="I142" s="43">
        <v>11.73</v>
      </c>
      <c r="J142" s="43">
        <v>55.975249999999996</v>
      </c>
      <c r="K142" s="44"/>
      <c r="L142" s="43">
        <v>1.1399999999999999</v>
      </c>
    </row>
    <row r="143" spans="1:12" ht="14.4" x14ac:dyDescent="0.3">
      <c r="A143" s="23"/>
      <c r="B143" s="15"/>
      <c r="C143" s="11"/>
      <c r="D143" s="7" t="s">
        <v>32</v>
      </c>
      <c r="E143" s="42" t="s">
        <v>42</v>
      </c>
      <c r="F143" s="69">
        <v>25</v>
      </c>
      <c r="G143" s="43">
        <v>1.65</v>
      </c>
      <c r="H143" s="43">
        <v>0.3</v>
      </c>
      <c r="I143" s="43">
        <v>10.43</v>
      </c>
      <c r="J143" s="43">
        <v>48.344999999999999</v>
      </c>
      <c r="K143" s="44"/>
      <c r="L143" s="43">
        <v>1.08</v>
      </c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4"/>
      <c r="B145" s="17"/>
      <c r="C145" s="8"/>
      <c r="D145" s="18" t="s">
        <v>33</v>
      </c>
      <c r="E145" s="9"/>
      <c r="F145" s="19">
        <f>SUM(F139:F144)</f>
        <v>500</v>
      </c>
      <c r="G145" s="19">
        <f>SUM(G139:G144)</f>
        <v>23.299999999999997</v>
      </c>
      <c r="H145" s="19">
        <f>SUM(H139:H144)</f>
        <v>9.65</v>
      </c>
      <c r="I145" s="19">
        <f>SUM(I139:I144)</f>
        <v>65.990000000000009</v>
      </c>
      <c r="J145" s="19">
        <f>SUM(J139:J144)</f>
        <v>439.56349499999999</v>
      </c>
      <c r="K145" s="25"/>
      <c r="L145" s="73">
        <f>SUM(L139:L144)</f>
        <v>87</v>
      </c>
    </row>
    <row r="146" spans="1:12" ht="14.4" x14ac:dyDescent="0.3">
      <c r="A146" s="26">
        <f>A139</f>
        <v>2</v>
      </c>
      <c r="B146" s="13">
        <f>B139</f>
        <v>3</v>
      </c>
      <c r="C146" s="10" t="s">
        <v>25</v>
      </c>
      <c r="D146" s="7" t="s">
        <v>26</v>
      </c>
      <c r="E146" s="42" t="s">
        <v>86</v>
      </c>
      <c r="F146" s="69">
        <v>60</v>
      </c>
      <c r="G146" s="43">
        <v>0.65</v>
      </c>
      <c r="H146" s="43">
        <v>0.12</v>
      </c>
      <c r="I146" s="43">
        <v>3.06</v>
      </c>
      <c r="J146" s="43">
        <v>15.246840000000001</v>
      </c>
      <c r="K146" s="44"/>
      <c r="L146" s="43">
        <v>8.7200000000000006</v>
      </c>
    </row>
    <row r="147" spans="1:12" ht="14.4" x14ac:dyDescent="0.3">
      <c r="A147" s="23"/>
      <c r="B147" s="15"/>
      <c r="C147" s="11"/>
      <c r="D147" s="7" t="s">
        <v>27</v>
      </c>
      <c r="E147" s="42" t="s">
        <v>134</v>
      </c>
      <c r="F147" s="69">
        <v>200</v>
      </c>
      <c r="G147" s="43">
        <v>1.83</v>
      </c>
      <c r="H147" s="43">
        <v>4.96</v>
      </c>
      <c r="I147" s="43">
        <v>10.6</v>
      </c>
      <c r="J147" s="43">
        <v>90.801917599999996</v>
      </c>
      <c r="K147" s="44" t="s">
        <v>135</v>
      </c>
      <c r="L147" s="43">
        <v>13.75</v>
      </c>
    </row>
    <row r="148" spans="1:12" ht="14.4" x14ac:dyDescent="0.3">
      <c r="A148" s="23"/>
      <c r="B148" s="15"/>
      <c r="C148" s="11"/>
      <c r="D148" s="7" t="s">
        <v>28</v>
      </c>
      <c r="E148" s="42" t="s">
        <v>105</v>
      </c>
      <c r="F148" s="69">
        <v>100</v>
      </c>
      <c r="G148" s="43">
        <v>14.89</v>
      </c>
      <c r="H148" s="43">
        <v>15.69</v>
      </c>
      <c r="I148" s="43">
        <v>5.37</v>
      </c>
      <c r="J148" s="43">
        <v>221.16699999999997</v>
      </c>
      <c r="K148" s="44" t="s">
        <v>106</v>
      </c>
      <c r="L148" s="43">
        <v>53.03</v>
      </c>
    </row>
    <row r="149" spans="1:12" ht="14.4" x14ac:dyDescent="0.3">
      <c r="A149" s="23"/>
      <c r="B149" s="15"/>
      <c r="C149" s="11"/>
      <c r="D149" s="7" t="s">
        <v>29</v>
      </c>
      <c r="E149" s="42" t="s">
        <v>125</v>
      </c>
      <c r="F149" s="69">
        <v>150</v>
      </c>
      <c r="G149" s="43">
        <v>3.99</v>
      </c>
      <c r="H149" s="43">
        <v>5.85</v>
      </c>
      <c r="I149" s="43">
        <v>36.159999999999997</v>
      </c>
      <c r="J149" s="43">
        <v>213.76231419999999</v>
      </c>
      <c r="K149" s="44" t="s">
        <v>126</v>
      </c>
      <c r="L149" s="43">
        <v>12.93</v>
      </c>
    </row>
    <row r="150" spans="1:12" ht="14.4" x14ac:dyDescent="0.3">
      <c r="A150" s="23"/>
      <c r="B150" s="15"/>
      <c r="C150" s="11"/>
      <c r="D150" s="7" t="s">
        <v>30</v>
      </c>
      <c r="E150" s="42" t="s">
        <v>136</v>
      </c>
      <c r="F150" s="69">
        <v>200</v>
      </c>
      <c r="G150" s="43">
        <v>0.93</v>
      </c>
      <c r="H150" s="43">
        <v>0.19</v>
      </c>
      <c r="I150" s="43">
        <v>119.29</v>
      </c>
      <c r="J150" s="43">
        <v>459.10005999999998</v>
      </c>
      <c r="K150" s="72">
        <v>1201</v>
      </c>
      <c r="L150" s="43">
        <v>21</v>
      </c>
    </row>
    <row r="151" spans="1:12" ht="14.4" x14ac:dyDescent="0.3">
      <c r="A151" s="23"/>
      <c r="B151" s="15"/>
      <c r="C151" s="11"/>
      <c r="D151" s="7" t="s">
        <v>31</v>
      </c>
      <c r="E151" s="42" t="s">
        <v>41</v>
      </c>
      <c r="F151" s="69">
        <v>25</v>
      </c>
      <c r="G151" s="43">
        <v>1.65</v>
      </c>
      <c r="H151" s="43">
        <v>0.16</v>
      </c>
      <c r="I151" s="43">
        <v>11.73</v>
      </c>
      <c r="J151" s="43">
        <v>55.975249999999996</v>
      </c>
      <c r="K151" s="44"/>
      <c r="L151" s="43">
        <v>1.1399999999999999</v>
      </c>
    </row>
    <row r="152" spans="1:12" ht="14.4" x14ac:dyDescent="0.3">
      <c r="A152" s="23"/>
      <c r="B152" s="15"/>
      <c r="C152" s="11"/>
      <c r="D152" s="7" t="s">
        <v>32</v>
      </c>
      <c r="E152" s="42" t="s">
        <v>42</v>
      </c>
      <c r="F152" s="69">
        <v>25</v>
      </c>
      <c r="G152" s="43">
        <v>1.65</v>
      </c>
      <c r="H152" s="43">
        <v>0.3</v>
      </c>
      <c r="I152" s="43">
        <v>10.43</v>
      </c>
      <c r="J152" s="43">
        <v>48.344999999999999</v>
      </c>
      <c r="K152" s="44"/>
      <c r="L152" s="43">
        <v>1.08</v>
      </c>
    </row>
    <row r="153" spans="1:12" ht="14.4" x14ac:dyDescent="0.3">
      <c r="A153" s="23"/>
      <c r="B153" s="15"/>
      <c r="C153" s="11"/>
      <c r="D153" s="6"/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4"/>
      <c r="B155" s="17"/>
      <c r="C155" s="8"/>
      <c r="D155" s="18" t="s">
        <v>33</v>
      </c>
      <c r="E155" s="9"/>
      <c r="F155" s="19">
        <f>SUM(F146:F154)</f>
        <v>760</v>
      </c>
      <c r="G155" s="19">
        <f t="shared" ref="G155:J155" si="25">SUM(G146:G154)</f>
        <v>25.589999999999996</v>
      </c>
      <c r="H155" s="19">
        <f t="shared" si="25"/>
        <v>27.27</v>
      </c>
      <c r="I155" s="19">
        <f t="shared" si="25"/>
        <v>196.64000000000001</v>
      </c>
      <c r="J155" s="19">
        <f t="shared" si="25"/>
        <v>1104.3983817999999</v>
      </c>
      <c r="K155" s="25"/>
      <c r="L155" s="19">
        <f t="shared" ref="L155" si="26">SUM(L146:L154)</f>
        <v>111.65</v>
      </c>
    </row>
    <row r="156" spans="1:12" ht="14.4" x14ac:dyDescent="0.25">
      <c r="A156" s="29">
        <f>A139</f>
        <v>2</v>
      </c>
      <c r="B156" s="30">
        <f>B139</f>
        <v>3</v>
      </c>
      <c r="C156" s="78" t="s">
        <v>4</v>
      </c>
      <c r="D156" s="79"/>
      <c r="E156" s="31"/>
      <c r="F156" s="32">
        <f>F145+F155</f>
        <v>1260</v>
      </c>
      <c r="G156" s="32">
        <f t="shared" ref="G156" si="27">G145+G155</f>
        <v>48.889999999999993</v>
      </c>
      <c r="H156" s="32">
        <f t="shared" ref="H156" si="28">H145+H155</f>
        <v>36.92</v>
      </c>
      <c r="I156" s="32">
        <f t="shared" ref="I156" si="29">I145+I155</f>
        <v>262.63</v>
      </c>
      <c r="J156" s="32">
        <f t="shared" ref="J156:L156" si="30">J145+J155</f>
        <v>1543.9618768</v>
      </c>
      <c r="K156" s="32"/>
      <c r="L156" s="32">
        <f t="shared" si="30"/>
        <v>198.65</v>
      </c>
    </row>
    <row r="157" spans="1:12" ht="14.4" x14ac:dyDescent="0.3">
      <c r="A157" s="20">
        <v>2</v>
      </c>
      <c r="B157" s="21">
        <v>4</v>
      </c>
      <c r="C157" s="22" t="s">
        <v>20</v>
      </c>
      <c r="D157" s="5" t="s">
        <v>21</v>
      </c>
      <c r="E157" s="39" t="s">
        <v>137</v>
      </c>
      <c r="F157" s="68">
        <v>150</v>
      </c>
      <c r="G157" s="40">
        <v>21.45</v>
      </c>
      <c r="H157" s="40">
        <v>14.9</v>
      </c>
      <c r="I157" s="40">
        <v>26.91</v>
      </c>
      <c r="J157" s="40">
        <v>329.34492675000007</v>
      </c>
      <c r="K157" s="41" t="s">
        <v>138</v>
      </c>
      <c r="L157" s="40">
        <v>42.08</v>
      </c>
    </row>
    <row r="158" spans="1:12" ht="14.4" x14ac:dyDescent="0.3">
      <c r="A158" s="23"/>
      <c r="B158" s="15"/>
      <c r="C158" s="11"/>
      <c r="D158" s="6"/>
      <c r="E158" s="42" t="s">
        <v>139</v>
      </c>
      <c r="F158" s="69">
        <v>30</v>
      </c>
      <c r="G158" s="43">
        <v>0.12</v>
      </c>
      <c r="H158" s="43">
        <v>0</v>
      </c>
      <c r="I158" s="43">
        <v>19.8</v>
      </c>
      <c r="J158" s="43">
        <v>75.449999999999989</v>
      </c>
      <c r="K158" s="44"/>
      <c r="L158" s="43">
        <v>8.02</v>
      </c>
    </row>
    <row r="159" spans="1:12" ht="14.4" x14ac:dyDescent="0.3">
      <c r="A159" s="23"/>
      <c r="B159" s="15"/>
      <c r="C159" s="11"/>
      <c r="D159" s="7" t="s">
        <v>22</v>
      </c>
      <c r="E159" s="42" t="s">
        <v>72</v>
      </c>
      <c r="F159" s="69">
        <v>200</v>
      </c>
      <c r="G159" s="43">
        <v>3.64</v>
      </c>
      <c r="H159" s="43">
        <v>3.34</v>
      </c>
      <c r="I159" s="43">
        <v>24.1</v>
      </c>
      <c r="J159" s="43">
        <v>134.76724800000002</v>
      </c>
      <c r="K159" s="44" t="s">
        <v>73</v>
      </c>
      <c r="L159" s="43">
        <v>16.68</v>
      </c>
    </row>
    <row r="160" spans="1:12" ht="14.4" x14ac:dyDescent="0.3">
      <c r="A160" s="23"/>
      <c r="B160" s="15"/>
      <c r="C160" s="11"/>
      <c r="D160" s="7" t="s">
        <v>31</v>
      </c>
      <c r="E160" s="42" t="s">
        <v>41</v>
      </c>
      <c r="F160" s="69">
        <v>25</v>
      </c>
      <c r="G160" s="43">
        <v>1.65</v>
      </c>
      <c r="H160" s="43">
        <v>0.16</v>
      </c>
      <c r="I160" s="43">
        <v>11.73</v>
      </c>
      <c r="J160" s="43">
        <v>55.975249999999996</v>
      </c>
      <c r="K160" s="44"/>
      <c r="L160" s="43">
        <v>1.1399999999999999</v>
      </c>
    </row>
    <row r="161" spans="1:12" ht="14.4" x14ac:dyDescent="0.3">
      <c r="A161" s="23"/>
      <c r="B161" s="15"/>
      <c r="C161" s="11"/>
      <c r="D161" s="7" t="s">
        <v>32</v>
      </c>
      <c r="E161" s="42" t="s">
        <v>42</v>
      </c>
      <c r="F161" s="69">
        <v>25</v>
      </c>
      <c r="G161" s="43">
        <v>1.65</v>
      </c>
      <c r="H161" s="43">
        <v>0.3</v>
      </c>
      <c r="I161" s="43">
        <v>10.43</v>
      </c>
      <c r="J161" s="43">
        <v>48.344999999999999</v>
      </c>
      <c r="K161" s="44"/>
      <c r="L161" s="43">
        <v>1.08</v>
      </c>
    </row>
    <row r="162" spans="1:12" ht="14.4" x14ac:dyDescent="0.3">
      <c r="A162" s="23"/>
      <c r="B162" s="15"/>
      <c r="C162" s="11"/>
      <c r="D162" s="7" t="s">
        <v>24</v>
      </c>
      <c r="E162" s="42" t="s">
        <v>152</v>
      </c>
      <c r="F162" s="69">
        <v>150</v>
      </c>
      <c r="G162" s="43">
        <v>0.6</v>
      </c>
      <c r="H162" s="43">
        <v>0.6</v>
      </c>
      <c r="I162" s="43">
        <v>17.399999999999999</v>
      </c>
      <c r="J162" s="43">
        <v>73.02</v>
      </c>
      <c r="K162" s="44"/>
      <c r="L162" s="43">
        <v>18</v>
      </c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SUM(F157:F164)</f>
        <v>580</v>
      </c>
      <c r="G165" s="19">
        <f t="shared" ref="G165:J165" si="31">SUM(G157:G164)</f>
        <v>29.11</v>
      </c>
      <c r="H165" s="19">
        <f t="shared" si="31"/>
        <v>19.300000000000004</v>
      </c>
      <c r="I165" s="19">
        <f t="shared" si="31"/>
        <v>110.37</v>
      </c>
      <c r="J165" s="19">
        <f t="shared" si="31"/>
        <v>716.90242475000002</v>
      </c>
      <c r="K165" s="25"/>
      <c r="L165" s="73">
        <f t="shared" ref="L165" si="32">SUM(L157:L164)</f>
        <v>87</v>
      </c>
    </row>
    <row r="166" spans="1:12" ht="14.4" x14ac:dyDescent="0.3">
      <c r="A166" s="26">
        <f>A157</f>
        <v>2</v>
      </c>
      <c r="B166" s="13">
        <f>B157</f>
        <v>4</v>
      </c>
      <c r="C166" s="10" t="s">
        <v>25</v>
      </c>
      <c r="D166" s="7" t="s">
        <v>26</v>
      </c>
      <c r="E166" s="42" t="s">
        <v>140</v>
      </c>
      <c r="F166" s="69">
        <v>60</v>
      </c>
      <c r="G166" s="43">
        <v>0.44</v>
      </c>
      <c r="H166" s="43">
        <v>3.58</v>
      </c>
      <c r="I166" s="43">
        <v>1.93</v>
      </c>
      <c r="J166" s="43">
        <v>40.525077600000003</v>
      </c>
      <c r="K166" s="44" t="s">
        <v>141</v>
      </c>
      <c r="L166" s="43">
        <v>10.32</v>
      </c>
    </row>
    <row r="167" spans="1:12" ht="14.4" x14ac:dyDescent="0.3">
      <c r="A167" s="23"/>
      <c r="B167" s="15"/>
      <c r="C167" s="11"/>
      <c r="D167" s="7" t="s">
        <v>27</v>
      </c>
      <c r="E167" s="42" t="s">
        <v>142</v>
      </c>
      <c r="F167" s="69">
        <v>200</v>
      </c>
      <c r="G167" s="43">
        <v>4.82</v>
      </c>
      <c r="H167" s="43">
        <v>4.3899999999999997</v>
      </c>
      <c r="I167" s="43">
        <v>19.16</v>
      </c>
      <c r="J167" s="43">
        <v>131.25628800000001</v>
      </c>
      <c r="K167" s="44" t="s">
        <v>143</v>
      </c>
      <c r="L167" s="43">
        <v>7.23</v>
      </c>
    </row>
    <row r="168" spans="1:12" ht="14.4" x14ac:dyDescent="0.3">
      <c r="A168" s="23"/>
      <c r="B168" s="15"/>
      <c r="C168" s="11"/>
      <c r="D168" s="7" t="s">
        <v>28</v>
      </c>
      <c r="E168" s="42" t="s">
        <v>45</v>
      </c>
      <c r="F168" s="69">
        <v>90</v>
      </c>
      <c r="G168" s="43">
        <v>14.41</v>
      </c>
      <c r="H168" s="43">
        <v>18.510000000000002</v>
      </c>
      <c r="I168" s="43">
        <v>13.36</v>
      </c>
      <c r="J168" s="43">
        <v>277.20335314285717</v>
      </c>
      <c r="K168" s="44"/>
      <c r="L168" s="43">
        <v>57.13</v>
      </c>
    </row>
    <row r="169" spans="1:12" ht="14.4" x14ac:dyDescent="0.3">
      <c r="A169" s="23"/>
      <c r="B169" s="15"/>
      <c r="C169" s="11"/>
      <c r="D169" s="7" t="s">
        <v>29</v>
      </c>
      <c r="E169" s="42" t="s">
        <v>43</v>
      </c>
      <c r="F169" s="69">
        <v>170</v>
      </c>
      <c r="G169" s="43">
        <v>9.41</v>
      </c>
      <c r="H169" s="43">
        <v>6.3</v>
      </c>
      <c r="I169" s="43">
        <v>45.56</v>
      </c>
      <c r="J169" s="43">
        <v>264.97312026666651</v>
      </c>
      <c r="K169" s="44"/>
      <c r="L169" s="43">
        <v>14</v>
      </c>
    </row>
    <row r="170" spans="1:12" ht="14.4" x14ac:dyDescent="0.3">
      <c r="A170" s="23"/>
      <c r="B170" s="15"/>
      <c r="C170" s="11"/>
      <c r="D170" s="7" t="s">
        <v>30</v>
      </c>
      <c r="E170" s="42" t="s">
        <v>97</v>
      </c>
      <c r="F170" s="69">
        <v>200</v>
      </c>
      <c r="G170" s="43">
        <v>1.02</v>
      </c>
      <c r="H170" s="43">
        <v>0.06</v>
      </c>
      <c r="I170" s="43">
        <v>23.18</v>
      </c>
      <c r="J170" s="43">
        <v>87.598919999999993</v>
      </c>
      <c r="K170" s="44" t="s">
        <v>69</v>
      </c>
      <c r="L170" s="43">
        <v>15.8</v>
      </c>
    </row>
    <row r="171" spans="1:12" ht="14.4" x14ac:dyDescent="0.3">
      <c r="A171" s="23"/>
      <c r="B171" s="15"/>
      <c r="C171" s="11"/>
      <c r="D171" s="7" t="s">
        <v>31</v>
      </c>
      <c r="E171" s="42" t="s">
        <v>41</v>
      </c>
      <c r="F171" s="69">
        <v>25</v>
      </c>
      <c r="G171" s="43">
        <v>1.65</v>
      </c>
      <c r="H171" s="43">
        <v>0.16</v>
      </c>
      <c r="I171" s="43">
        <v>11.73</v>
      </c>
      <c r="J171" s="43">
        <v>55.975249999999996</v>
      </c>
      <c r="K171" s="44"/>
      <c r="L171" s="43">
        <v>1.1399999999999999</v>
      </c>
    </row>
    <row r="172" spans="1:12" ht="14.4" x14ac:dyDescent="0.3">
      <c r="A172" s="23"/>
      <c r="B172" s="15"/>
      <c r="C172" s="11"/>
      <c r="D172" s="7" t="s">
        <v>32</v>
      </c>
      <c r="E172" s="42" t="s">
        <v>42</v>
      </c>
      <c r="F172" s="69">
        <v>25</v>
      </c>
      <c r="G172" s="43">
        <v>1.65</v>
      </c>
      <c r="H172" s="43">
        <v>0.3</v>
      </c>
      <c r="I172" s="43">
        <v>10.43</v>
      </c>
      <c r="J172" s="43">
        <v>48.344999999999999</v>
      </c>
      <c r="K172" s="44"/>
      <c r="L172" s="43">
        <v>1.08</v>
      </c>
    </row>
    <row r="173" spans="1:12" ht="14.4" x14ac:dyDescent="0.3">
      <c r="A173" s="23"/>
      <c r="B173" s="15"/>
      <c r="C173" s="11"/>
      <c r="D173" s="6"/>
      <c r="E173" s="42" t="s">
        <v>127</v>
      </c>
      <c r="F173" s="69">
        <v>40</v>
      </c>
      <c r="G173" s="43">
        <v>3</v>
      </c>
      <c r="H173" s="43">
        <v>3.92</v>
      </c>
      <c r="I173" s="43">
        <v>30.68</v>
      </c>
      <c r="J173" s="43">
        <v>168.90400000000002</v>
      </c>
      <c r="K173" s="44"/>
      <c r="L173" s="43">
        <v>4.95</v>
      </c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810</v>
      </c>
      <c r="G175" s="19">
        <f t="shared" ref="G175:J175" si="33">SUM(G166:G174)</f>
        <v>36.4</v>
      </c>
      <c r="H175" s="19">
        <f t="shared" si="33"/>
        <v>37.22</v>
      </c>
      <c r="I175" s="19">
        <f t="shared" si="33"/>
        <v>156.03</v>
      </c>
      <c r="J175" s="19">
        <f t="shared" si="33"/>
        <v>1074.7810090095238</v>
      </c>
      <c r="K175" s="25"/>
      <c r="L175" s="19">
        <f t="shared" ref="L175" si="34">SUM(L166:L174)</f>
        <v>111.65</v>
      </c>
    </row>
    <row r="176" spans="1:12" ht="14.4" x14ac:dyDescent="0.25">
      <c r="A176" s="29">
        <f>A157</f>
        <v>2</v>
      </c>
      <c r="B176" s="30">
        <f>B157</f>
        <v>4</v>
      </c>
      <c r="C176" s="78" t="s">
        <v>4</v>
      </c>
      <c r="D176" s="79"/>
      <c r="E176" s="31"/>
      <c r="F176" s="32">
        <f>F165+F175</f>
        <v>1390</v>
      </c>
      <c r="G176" s="32">
        <f t="shared" ref="G176" si="35">G165+G175</f>
        <v>65.509999999999991</v>
      </c>
      <c r="H176" s="32">
        <f t="shared" ref="H176" si="36">H165+H175</f>
        <v>56.52</v>
      </c>
      <c r="I176" s="32">
        <f t="shared" ref="I176" si="37">I165+I175</f>
        <v>266.39999999999998</v>
      </c>
      <c r="J176" s="32">
        <f t="shared" ref="J176:L176" si="38">J165+J175</f>
        <v>1791.6834337595237</v>
      </c>
      <c r="K176" s="32"/>
      <c r="L176" s="32">
        <f t="shared" si="38"/>
        <v>198.65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82</v>
      </c>
      <c r="F177" s="68">
        <v>150</v>
      </c>
      <c r="G177" s="40">
        <v>14.59</v>
      </c>
      <c r="H177" s="40">
        <v>15.9</v>
      </c>
      <c r="I177" s="40">
        <v>2.54</v>
      </c>
      <c r="J177" s="40">
        <v>211.22885099999999</v>
      </c>
      <c r="K177" s="41" t="s">
        <v>83</v>
      </c>
      <c r="L177" s="40">
        <v>42.57</v>
      </c>
    </row>
    <row r="178" spans="1:12" ht="14.4" x14ac:dyDescent="0.3">
      <c r="A178" s="23"/>
      <c r="B178" s="15"/>
      <c r="C178" s="11"/>
      <c r="D178" s="8"/>
      <c r="E178" s="42" t="s">
        <v>114</v>
      </c>
      <c r="F178" s="69">
        <v>40</v>
      </c>
      <c r="G178" s="43">
        <v>6.36</v>
      </c>
      <c r="H178" s="43">
        <v>5.07</v>
      </c>
      <c r="I178" s="43">
        <v>9.3800000000000008</v>
      </c>
      <c r="J178" s="43">
        <v>110.51581968721251</v>
      </c>
      <c r="K178" s="44" t="s">
        <v>115</v>
      </c>
      <c r="L178" s="43">
        <v>18.190000000000001</v>
      </c>
    </row>
    <row r="179" spans="1:12" ht="14.4" x14ac:dyDescent="0.3">
      <c r="A179" s="23"/>
      <c r="B179" s="15"/>
      <c r="C179" s="11"/>
      <c r="D179" s="7" t="s">
        <v>22</v>
      </c>
      <c r="E179" s="42" t="s">
        <v>109</v>
      </c>
      <c r="F179" s="69">
        <v>200</v>
      </c>
      <c r="G179" s="43">
        <v>0.12</v>
      </c>
      <c r="H179" s="43">
        <v>0.02</v>
      </c>
      <c r="I179" s="43">
        <v>9.83</v>
      </c>
      <c r="J179" s="43">
        <v>38.659836097560984</v>
      </c>
      <c r="K179" s="44" t="s">
        <v>40</v>
      </c>
      <c r="L179" s="43">
        <v>3.07</v>
      </c>
    </row>
    <row r="180" spans="1:12" ht="14.4" x14ac:dyDescent="0.3">
      <c r="A180" s="23"/>
      <c r="B180" s="15"/>
      <c r="C180" s="11"/>
      <c r="D180" s="7" t="s">
        <v>31</v>
      </c>
      <c r="E180" s="42" t="s">
        <v>41</v>
      </c>
      <c r="F180" s="69">
        <v>25</v>
      </c>
      <c r="G180" s="43">
        <v>1.65</v>
      </c>
      <c r="H180" s="43">
        <v>0.16</v>
      </c>
      <c r="I180" s="43">
        <v>11.73</v>
      </c>
      <c r="J180" s="43">
        <v>55.975249999999996</v>
      </c>
      <c r="K180" s="44"/>
      <c r="L180" s="43">
        <v>1.1399999999999999</v>
      </c>
    </row>
    <row r="181" spans="1:12" ht="14.4" x14ac:dyDescent="0.3">
      <c r="A181" s="23"/>
      <c r="B181" s="15"/>
      <c r="C181" s="11"/>
      <c r="D181" s="7" t="s">
        <v>32</v>
      </c>
      <c r="E181" s="42" t="s">
        <v>42</v>
      </c>
      <c r="F181" s="69">
        <v>25</v>
      </c>
      <c r="G181" s="43">
        <v>1.65</v>
      </c>
      <c r="H181" s="43">
        <v>0.3</v>
      </c>
      <c r="I181" s="43">
        <v>10.43</v>
      </c>
      <c r="J181" s="43">
        <v>48.344999999999999</v>
      </c>
      <c r="K181" s="44"/>
      <c r="L181" s="43">
        <v>1.08</v>
      </c>
    </row>
    <row r="182" spans="1:12" ht="14.4" x14ac:dyDescent="0.3">
      <c r="A182" s="23"/>
      <c r="B182" s="15"/>
      <c r="C182" s="11"/>
      <c r="D182" s="7" t="s">
        <v>24</v>
      </c>
      <c r="E182" s="42" t="s">
        <v>152</v>
      </c>
      <c r="F182" s="69">
        <v>150</v>
      </c>
      <c r="G182" s="43">
        <v>0.6</v>
      </c>
      <c r="H182" s="43">
        <v>0.6</v>
      </c>
      <c r="I182" s="43">
        <v>17.399999999999999</v>
      </c>
      <c r="J182" s="43">
        <v>73.02000000000001</v>
      </c>
      <c r="K182" s="44"/>
      <c r="L182" s="43">
        <v>20.95</v>
      </c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590</v>
      </c>
      <c r="G184" s="19">
        <f>SUM(G177:G183)</f>
        <v>24.97</v>
      </c>
      <c r="H184" s="19">
        <f>SUM(H177:H183)</f>
        <v>22.05</v>
      </c>
      <c r="I184" s="19">
        <f>SUM(I177:I183)</f>
        <v>61.31</v>
      </c>
      <c r="J184" s="19">
        <f>SUM(J177:J183)</f>
        <v>537.74475678477347</v>
      </c>
      <c r="K184" s="25"/>
      <c r="L184" s="73">
        <f>SUM(L177:L183)</f>
        <v>87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144</v>
      </c>
      <c r="F185" s="69">
        <v>80</v>
      </c>
      <c r="G185" s="43">
        <v>1.04</v>
      </c>
      <c r="H185" s="43">
        <v>4.76</v>
      </c>
      <c r="I185" s="43">
        <v>17.010000000000002</v>
      </c>
      <c r="J185" s="43">
        <v>108.7859584</v>
      </c>
      <c r="K185" s="44" t="s">
        <v>145</v>
      </c>
      <c r="L185" s="43">
        <v>7.74</v>
      </c>
    </row>
    <row r="186" spans="1:12" ht="14.4" x14ac:dyDescent="0.3">
      <c r="A186" s="23"/>
      <c r="B186" s="15"/>
      <c r="C186" s="11"/>
      <c r="D186" s="7" t="s">
        <v>27</v>
      </c>
      <c r="E186" s="42" t="s">
        <v>146</v>
      </c>
      <c r="F186" s="69">
        <v>200</v>
      </c>
      <c r="G186" s="43">
        <v>1.95</v>
      </c>
      <c r="H186" s="43">
        <v>3.07</v>
      </c>
      <c r="I186" s="43">
        <v>12.64</v>
      </c>
      <c r="J186" s="43">
        <v>84.93416959999999</v>
      </c>
      <c r="K186" s="44" t="s">
        <v>147</v>
      </c>
      <c r="L186" s="43">
        <v>5.38</v>
      </c>
    </row>
    <row r="187" spans="1:12" ht="14.4" x14ac:dyDescent="0.3">
      <c r="A187" s="23"/>
      <c r="B187" s="15"/>
      <c r="C187" s="11"/>
      <c r="D187" s="7" t="s">
        <v>28</v>
      </c>
      <c r="E187" s="42" t="s">
        <v>148</v>
      </c>
      <c r="F187" s="69">
        <v>240</v>
      </c>
      <c r="G187" s="43">
        <v>22.07</v>
      </c>
      <c r="H187" s="43">
        <v>23</v>
      </c>
      <c r="I187" s="43">
        <v>24.99</v>
      </c>
      <c r="J187" s="43">
        <v>393.41299028869554</v>
      </c>
      <c r="K187" s="72">
        <v>259</v>
      </c>
      <c r="L187" s="43">
        <v>73.849999999999994</v>
      </c>
    </row>
    <row r="188" spans="1:12" ht="14.4" x14ac:dyDescent="0.3">
      <c r="A188" s="23"/>
      <c r="B188" s="15"/>
      <c r="C188" s="11"/>
      <c r="D188" s="7" t="s">
        <v>30</v>
      </c>
      <c r="E188" s="42" t="s">
        <v>112</v>
      </c>
      <c r="F188" s="69">
        <v>200</v>
      </c>
      <c r="G188" s="43">
        <v>0.11</v>
      </c>
      <c r="H188" s="43">
        <v>0.04</v>
      </c>
      <c r="I188" s="43">
        <v>26.96</v>
      </c>
      <c r="J188" s="43">
        <v>105.544568</v>
      </c>
      <c r="K188" s="44" t="s">
        <v>113</v>
      </c>
      <c r="L188" s="43">
        <v>15.63</v>
      </c>
    </row>
    <row r="189" spans="1:12" ht="14.4" x14ac:dyDescent="0.3">
      <c r="A189" s="23"/>
      <c r="B189" s="15"/>
      <c r="C189" s="11"/>
      <c r="D189" s="7" t="s">
        <v>31</v>
      </c>
      <c r="E189" s="42" t="s">
        <v>41</v>
      </c>
      <c r="F189" s="69">
        <v>25</v>
      </c>
      <c r="G189" s="43">
        <v>1.65</v>
      </c>
      <c r="H189" s="43">
        <v>0.16</v>
      </c>
      <c r="I189" s="43">
        <v>11.73</v>
      </c>
      <c r="J189" s="43">
        <v>55.975249999999996</v>
      </c>
      <c r="K189" s="44"/>
      <c r="L189" s="43">
        <v>1.1399999999999999</v>
      </c>
    </row>
    <row r="190" spans="1:12" ht="14.4" x14ac:dyDescent="0.3">
      <c r="A190" s="23"/>
      <c r="B190" s="15"/>
      <c r="C190" s="11"/>
      <c r="D190" s="7" t="s">
        <v>32</v>
      </c>
      <c r="E190" s="42" t="s">
        <v>42</v>
      </c>
      <c r="F190" s="69">
        <v>25</v>
      </c>
      <c r="G190" s="43">
        <v>1.65</v>
      </c>
      <c r="H190" s="43">
        <v>0.3</v>
      </c>
      <c r="I190" s="43">
        <v>10.43</v>
      </c>
      <c r="J190" s="43">
        <v>48.344999999999999</v>
      </c>
      <c r="K190" s="44"/>
      <c r="L190" s="43">
        <v>1.08</v>
      </c>
    </row>
    <row r="191" spans="1:12" ht="14.4" x14ac:dyDescent="0.3">
      <c r="A191" s="23"/>
      <c r="B191" s="15"/>
      <c r="C191" s="11"/>
      <c r="D191" s="6"/>
      <c r="E191" s="42" t="s">
        <v>127</v>
      </c>
      <c r="F191" s="69">
        <v>40</v>
      </c>
      <c r="G191" s="43">
        <v>3</v>
      </c>
      <c r="H191" s="43">
        <v>3.92</v>
      </c>
      <c r="I191" s="43">
        <v>30.68</v>
      </c>
      <c r="J191" s="43">
        <v>168.304</v>
      </c>
      <c r="K191" s="44"/>
      <c r="L191" s="43">
        <v>6.83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4"/>
      <c r="B193" s="17"/>
      <c r="C193" s="8"/>
      <c r="D193" s="18" t="s">
        <v>33</v>
      </c>
      <c r="E193" s="9"/>
      <c r="F193" s="19">
        <f>SUM(F185:F192)</f>
        <v>810</v>
      </c>
      <c r="G193" s="19">
        <f>SUM(G185:G192)</f>
        <v>31.47</v>
      </c>
      <c r="H193" s="19">
        <f>SUM(H185:H192)</f>
        <v>35.25</v>
      </c>
      <c r="I193" s="19">
        <f>SUM(I185:I192)</f>
        <v>134.44</v>
      </c>
      <c r="J193" s="19">
        <f>SUM(J185:J192)</f>
        <v>965.30193628869552</v>
      </c>
      <c r="K193" s="25"/>
      <c r="L193" s="19">
        <f>SUM(L185:L192)</f>
        <v>111.64999999999999</v>
      </c>
    </row>
    <row r="194" spans="1:12" ht="14.4" x14ac:dyDescent="0.25">
      <c r="A194" s="29">
        <f>A177</f>
        <v>2</v>
      </c>
      <c r="B194" s="30">
        <f>B177</f>
        <v>5</v>
      </c>
      <c r="C194" s="78" t="s">
        <v>4</v>
      </c>
      <c r="D194" s="79"/>
      <c r="E194" s="31"/>
      <c r="F194" s="32">
        <f>F184+F193</f>
        <v>1400</v>
      </c>
      <c r="G194" s="32">
        <f>G184+G193</f>
        <v>56.44</v>
      </c>
      <c r="H194" s="32">
        <f>H184+H193</f>
        <v>57.3</v>
      </c>
      <c r="I194" s="32">
        <f>I184+I193</f>
        <v>195.75</v>
      </c>
      <c r="J194" s="32">
        <f>J184+J193</f>
        <v>1503.046693073469</v>
      </c>
      <c r="K194" s="32"/>
      <c r="L194" s="32">
        <f>L184+L193</f>
        <v>198.64999999999998</v>
      </c>
    </row>
    <row r="195" spans="1:12" x14ac:dyDescent="0.25">
      <c r="A195" s="27"/>
      <c r="B195" s="28"/>
      <c r="C195" s="80" t="s">
        <v>5</v>
      </c>
      <c r="D195" s="80"/>
      <c r="E195" s="80"/>
      <c r="F195" s="34">
        <f>(F24+F43+F62+F82+F100+F119+F138+F156+F176+F194)/(IF(F24=0,0,1)+IF(F43=0,0,1)+IF(F62=0,0,1)+IF(F82=0,0,1)+IF(F100=0,0,1)+IF(F119=0,0,1)+IF(F138=0,0,1)+IF(F156=0,0,1)+IF(F176=0,0,1)+IF(F194=0,0,1))</f>
        <v>1357</v>
      </c>
      <c r="G195" s="34">
        <f>(G24+G43+G62+G82+G100+G119+G138+G156+G176+G194)/(IF(G24=0,0,1)+IF(G43=0,0,1)+IF(G62=0,0,1)+IF(G82=0,0,1)+IF(G100=0,0,1)+IF(G119=0,0,1)+IF(G138=0,0,1)+IF(G156=0,0,1)+IF(G176=0,0,1)+IF(G194=0,0,1))</f>
        <v>53.858999999999995</v>
      </c>
      <c r="H195" s="34">
        <f>(H24+H43+H62+H82+H100+H119+H138+H156+H176+H194)/(IF(H24=0,0,1)+IF(H43=0,0,1)+IF(H62=0,0,1)+IF(H82=0,0,1)+IF(H100=0,0,1)+IF(H119=0,0,1)+IF(H138=0,0,1)+IF(H156=0,0,1)+IF(H176=0,0,1)+IF(H194=0,0,1))</f>
        <v>46.789000000000001</v>
      </c>
      <c r="I195" s="34">
        <f>(I24+I43+I62+I82+I100+I119+I138+I156+I176+I194)/(IF(I24=0,0,1)+IF(I43=0,0,1)+IF(I62=0,0,1)+IF(I82=0,0,1)+IF(I100=0,0,1)+IF(I119=0,0,1)+IF(I138=0,0,1)+IF(I156=0,0,1)+IF(I176=0,0,1)+IF(I194=0,0,1))</f>
        <v>213.642</v>
      </c>
      <c r="J195" s="34">
        <f>(J24+J43+J62+J82+J100+J119+J138+J156+J176+J194)/(IF(J24=0,0,1)+IF(J43=0,0,1)+IF(J62=0,0,1)+IF(J82=0,0,1)+IF(J100=0,0,1)+IF(J119=0,0,1)+IF(J138=0,0,1)+IF(J156=0,0,1)+IF(J176=0,0,1)+IF(J194=0,0,1))</f>
        <v>1460.1917967161712</v>
      </c>
      <c r="K195" s="34"/>
      <c r="L195" s="34">
        <f>(L24+L43+L62+L82+L100+L119+L138+L156+L176+L194)/(IF(L24=0,0,1)+IF(L43=0,0,1)+IF(L62=0,0,1)+IF(L82=0,0,1)+IF(L100=0,0,1)+IF(L119=0,0,1)+IF(L138=0,0,1)+IF(L156=0,0,1)+IF(L176=0,0,1)+IF(L194=0,0,1))</f>
        <v>198.65</v>
      </c>
    </row>
  </sheetData>
  <sheetProtection selectLockedCells="1" selectUnlockedCells="1"/>
  <mergeCells count="14">
    <mergeCell ref="C1:E1"/>
    <mergeCell ref="H1:K1"/>
    <mergeCell ref="H2:K2"/>
    <mergeCell ref="C43:D43"/>
    <mergeCell ref="C62:D62"/>
    <mergeCell ref="C82:D82"/>
    <mergeCell ref="C100:D100"/>
    <mergeCell ref="C24:D24"/>
    <mergeCell ref="C195:E195"/>
    <mergeCell ref="C194:D194"/>
    <mergeCell ref="C119:D119"/>
    <mergeCell ref="C138:D138"/>
    <mergeCell ref="C156:D156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2023-10-16T06:51:36Z</dcterms:modified>
</cp:coreProperties>
</file>